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<sst xmlns="http://schemas.openxmlformats.org/spreadsheetml/2006/main" count="379" uniqueCount="135">
  <si>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</si>
  <si>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</si>
  <si>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</si>
  <si>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</si>
  <si>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</si>
  <si>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</si>
  <si>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</si>
  <si>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</si>
  <si>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</si>
  <si>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</si>
  <si>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</si>
  <si>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</si>
  <si>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</si>
  <si>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</si>
  <si>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</si>
  <si>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</si>
  <si>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</si>
  <si>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</si>
  <si>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</si>
  <si>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</si>
  <si>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</si>
  <si>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</si>
  <si>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</si>
  <si>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</si>
  <si>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</si>
  <si>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</si>
  <si>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</si>
  <si>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</si>
  <si>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</si>
  <si>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</si>
  <si>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</si>
  <si>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</si>
  <si>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</si>
  <si>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</si>
  <si>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</si>
  <si>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</si>
  <si>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</si>
  <si>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</si>
  <si>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</si>
  <si>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</si>
  <si>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</si>
  <si>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</si>
  <si>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</si>
  <si>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</si>
  <si>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</si>
  <si>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</si>
  <si>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</si>
  <si>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TOP FLANGE TOP SURFACE FINISH POINTS</t>
  </si>
  <si>
    <t>JOB NUMBER</t>
  </si>
  <si>
    <t>PART NUMBER</t>
  </si>
  <si>
    <t>PART NAME</t>
  </si>
  <si>
    <t>INSPECTOR</t>
  </si>
  <si>
    <t>65678-2-199-30</t>
  </si>
  <si>
    <t>TOP FLANGE TOP SURFACE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</si>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</sst>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0"/>
        </c:ser>
        <c:marker val="1"/>
        <c:axId val="34667278"/>
        <c:axId val="43570047"/>
      </c:lineChart>
      <c:catAx>
        <c:axId val="34667278"/>
        <c:scaling>
          <c:orientation val="minMax"/>
        </c:scaling>
        <c:axPos val="b"/>
        <c:delete val="1"/>
        <c:majorTickMark val="out"/>
        <c:minorTickMark val="none"/>
        <c:tickLblPos val="nextTo"/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727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284208"/>
        <c:axId val="744900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7041082"/>
        <c:axId val="66498827"/>
      </c:scatterChart>
      <c:valAx>
        <c:axId val="828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49009"/>
        <c:crosses val="max"/>
        <c:crossBetween val="midCat"/>
        <c:dispUnits/>
      </c:valAx>
      <c:valAx>
        <c:axId val="7449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84208"/>
        <c:crosses val="max"/>
        <c:crossBetween val="midCat"/>
        <c:dispUnits/>
      </c:valAx>
      <c:valAx>
        <c:axId val="67041082"/>
        <c:scaling>
          <c:orientation val="minMax"/>
        </c:scaling>
        <c:axPos val="b"/>
        <c:delete val="1"/>
        <c:majorTickMark val="in"/>
        <c:minorTickMark val="none"/>
        <c:tickLblPos val="nextTo"/>
        <c:crossAx val="66498827"/>
        <c:crosses val="max"/>
        <c:crossBetween val="midCat"/>
        <c:dispUnits/>
      </c:valAx>
      <c:valAx>
        <c:axId val="664988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704108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10</c:v>
                </c:pt>
                <c:pt idx="19">
                  <c:v>18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586104"/>
        <c:axId val="395128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0.07090957459100822</c:v>
                </c:pt>
                <c:pt idx="1">
                  <c:v>0.12664722532767952</c:v>
                </c:pt>
                <c:pt idx="2">
                  <c:v>0.2173275077389702</c:v>
                </c:pt>
                <c:pt idx="3">
                  <c:v>0.3583124847174867</c:v>
                </c:pt>
                <c:pt idx="4">
                  <c:v>0.5675934855397032</c:v>
                </c:pt>
                <c:pt idx="5">
                  <c:v>0.8638554642110101</c:v>
                </c:pt>
                <c:pt idx="6">
                  <c:v>1.2632025328143088</c:v>
                </c:pt>
                <c:pt idx="7">
                  <c:v>1.7747333548712916</c:v>
                </c:pt>
                <c:pt idx="8">
                  <c:v>2.3956394501719207</c:v>
                </c:pt>
                <c:pt idx="9">
                  <c:v>3.1069768797314112</c:v>
                </c:pt>
                <c:pt idx="10">
                  <c:v>3.8715315923062983</c:v>
                </c:pt>
                <c:pt idx="11">
                  <c:v>4.63506484418373</c:v>
                </c:pt>
                <c:pt idx="12">
                  <c:v>5.331593646268801</c:v>
                </c:pt>
                <c:pt idx="13">
                  <c:v>5.892322244853182</c:v>
                </c:pt>
                <c:pt idx="14">
                  <c:v>6.256683103607303</c:v>
                </c:pt>
                <c:pt idx="15">
                  <c:v>6.383076486422931</c:v>
                </c:pt>
                <c:pt idx="16">
                  <c:v>6.256683103607303</c:v>
                </c:pt>
                <c:pt idx="17">
                  <c:v>5.892322244853182</c:v>
                </c:pt>
                <c:pt idx="18">
                  <c:v>5.331593646268801</c:v>
                </c:pt>
                <c:pt idx="19">
                  <c:v>4.63506484418373</c:v>
                </c:pt>
                <c:pt idx="20">
                  <c:v>3.8715315923063</c:v>
                </c:pt>
                <c:pt idx="21">
                  <c:v>3.1069768797314112</c:v>
                </c:pt>
                <c:pt idx="22">
                  <c:v>2.3956394501719207</c:v>
                </c:pt>
                <c:pt idx="23">
                  <c:v>1.7747333548712905</c:v>
                </c:pt>
                <c:pt idx="24">
                  <c:v>1.2632025328143088</c:v>
                </c:pt>
                <c:pt idx="25">
                  <c:v>0.8638554642110101</c:v>
                </c:pt>
                <c:pt idx="26">
                  <c:v>0.5675934855397032</c:v>
                </c:pt>
                <c:pt idx="27">
                  <c:v>0.358312484717487</c:v>
                </c:pt>
                <c:pt idx="28">
                  <c:v>0.2173275077389702</c:v>
                </c:pt>
                <c:pt idx="29">
                  <c:v>0.12664722532767952</c:v>
                </c:pt>
                <c:pt idx="30">
                  <c:v>0.07090957459100808</c:v>
                </c:pt>
              </c:numCache>
            </c:numRef>
          </c:val>
          <c:smooth val="0"/>
        </c:ser>
        <c:axId val="20071682"/>
        <c:axId val="46427411"/>
      </c:line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512889"/>
        <c:crosses val="autoZero"/>
        <c:auto val="0"/>
        <c:lblOffset val="100"/>
        <c:tickLblSkip val="1"/>
        <c:noMultiLvlLbl val="0"/>
      </c:catAx>
      <c:valAx>
        <c:axId val="395128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86104"/>
        <c:crossesAt val="1"/>
        <c:crossBetween val="between"/>
        <c:dispUnits/>
      </c:valAx>
      <c:catAx>
        <c:axId val="20071682"/>
        <c:scaling>
          <c:orientation val="minMax"/>
        </c:scaling>
        <c:axPos val="b"/>
        <c:delete val="1"/>
        <c:majorTickMark val="in"/>
        <c:minorTickMark val="none"/>
        <c:tickLblPos val="nextTo"/>
        <c:crossAx val="46427411"/>
        <c:crosses val="autoZero"/>
        <c:auto val="0"/>
        <c:lblOffset val="100"/>
        <c:tickLblSkip val="1"/>
        <c:noMultiLvlLbl val="0"/>
      </c:catAx>
      <c:valAx>
        <c:axId val="464274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0716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</c:ser>
        <c:axId val="15193516"/>
        <c:axId val="2523917"/>
      </c:areaChart>
      <c:catAx>
        <c:axId val="15193516"/>
        <c:scaling>
          <c:orientation val="minMax"/>
        </c:scaling>
        <c:axPos val="b"/>
        <c:delete val="1"/>
        <c:majorTickMark val="out"/>
        <c:minorTickMark val="none"/>
        <c:tickLblPos val="nextTo"/>
        <c:crossAx val="2523917"/>
        <c:crosses val="autoZero"/>
        <c:auto val="1"/>
        <c:lblOffset val="100"/>
        <c:noMultiLvlLbl val="0"/>
      </c:catAx>
      <c:valAx>
        <c:axId val="2523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9351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715254"/>
        <c:axId val="31106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996256"/>
        <c:axId val="50639713"/>
      </c:lineChart>
      <c:catAx>
        <c:axId val="227152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10695"/>
        <c:crosses val="autoZero"/>
        <c:auto val="0"/>
        <c:lblOffset val="100"/>
        <c:tickLblSkip val="1"/>
        <c:noMultiLvlLbl val="0"/>
      </c:catAx>
      <c:valAx>
        <c:axId val="31106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715254"/>
        <c:crossesAt val="1"/>
        <c:crossBetween val="between"/>
        <c:dispUnits/>
      </c:valAx>
      <c:catAx>
        <c:axId val="27996256"/>
        <c:scaling>
          <c:orientation val="minMax"/>
        </c:scaling>
        <c:axPos val="b"/>
        <c:delete val="1"/>
        <c:majorTickMark val="in"/>
        <c:minorTickMark val="none"/>
        <c:tickLblPos val="nextTo"/>
        <c:crossAx val="50639713"/>
        <c:crosses val="autoZero"/>
        <c:auto val="0"/>
        <c:lblOffset val="100"/>
        <c:tickLblSkip val="1"/>
        <c:noMultiLvlLbl val="0"/>
      </c:catAx>
      <c:valAx>
        <c:axId val="506397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9962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1"/>
        </c:ser>
        <c:axId val="53104234"/>
        <c:axId val="8176059"/>
      </c:lineChart>
      <c:catAx>
        <c:axId val="5310423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8176059"/>
        <c:crosses val="autoZero"/>
        <c:auto val="0"/>
        <c:lblOffset val="100"/>
        <c:tickLblSkip val="1"/>
        <c:noMultiLvlLbl val="0"/>
      </c:catAx>
      <c:valAx>
        <c:axId val="81760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1042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475668"/>
        <c:axId val="582810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767070"/>
        <c:axId val="23141583"/>
      </c:lineChart>
      <c:catAx>
        <c:axId val="64756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281013"/>
        <c:crosses val="autoZero"/>
        <c:auto val="0"/>
        <c:lblOffset val="100"/>
        <c:tickLblSkip val="1"/>
        <c:noMultiLvlLbl val="0"/>
      </c:catAx>
      <c:valAx>
        <c:axId val="582810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75668"/>
        <c:crossesAt val="1"/>
        <c:crossBetween val="between"/>
        <c:dispUnits/>
      </c:valAx>
      <c:catAx>
        <c:axId val="54767070"/>
        <c:scaling>
          <c:orientation val="minMax"/>
        </c:scaling>
        <c:axPos val="b"/>
        <c:delete val="1"/>
        <c:majorTickMark val="in"/>
        <c:minorTickMark val="none"/>
        <c:tickLblPos val="nextTo"/>
        <c:crossAx val="23141583"/>
        <c:crosses val="autoZero"/>
        <c:auto val="0"/>
        <c:lblOffset val="100"/>
        <c:tickLblSkip val="1"/>
        <c:noMultiLvlLbl val="0"/>
      </c:catAx>
      <c:valAx>
        <c:axId val="2314158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76707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Gauss!$N$3:$N$82</c:f>
              <c:numCache>
                <c:ptCount val="8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Gauss!$O$3:$O$82</c:f>
              <c:numCache>
                <c:ptCount val="8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Gauss!$P$3:$P$82</c:f>
              <c:numCache>
                <c:ptCount val="80"/>
                <c:pt idx="0">
                  <c:v>0.14267500000000005</c:v>
                </c:pt>
                <c:pt idx="1">
                  <c:v>0.14267500000000005</c:v>
                </c:pt>
                <c:pt idx="2">
                  <c:v>0.14267500000000005</c:v>
                </c:pt>
                <c:pt idx="3">
                  <c:v>0.14267500000000005</c:v>
                </c:pt>
                <c:pt idx="4">
                  <c:v>0.14267500000000005</c:v>
                </c:pt>
                <c:pt idx="5">
                  <c:v>0.14267500000000005</c:v>
                </c:pt>
                <c:pt idx="6">
                  <c:v>0.14267500000000005</c:v>
                </c:pt>
                <c:pt idx="7">
                  <c:v>0.14267500000000005</c:v>
                </c:pt>
                <c:pt idx="8">
                  <c:v>0.14267500000000005</c:v>
                </c:pt>
                <c:pt idx="9">
                  <c:v>0.14267500000000005</c:v>
                </c:pt>
                <c:pt idx="10">
                  <c:v>0.14267500000000005</c:v>
                </c:pt>
                <c:pt idx="11">
                  <c:v>0.14267500000000005</c:v>
                </c:pt>
                <c:pt idx="12">
                  <c:v>0.14267500000000005</c:v>
                </c:pt>
                <c:pt idx="13">
                  <c:v>0.14267500000000005</c:v>
                </c:pt>
                <c:pt idx="14">
                  <c:v>0.14267500000000005</c:v>
                </c:pt>
                <c:pt idx="15">
                  <c:v>0.14267500000000005</c:v>
                </c:pt>
                <c:pt idx="16">
                  <c:v>0.14267500000000005</c:v>
                </c:pt>
                <c:pt idx="17">
                  <c:v>0.14267500000000005</c:v>
                </c:pt>
                <c:pt idx="18">
                  <c:v>0.14267500000000005</c:v>
                </c:pt>
                <c:pt idx="19">
                  <c:v>0.14267500000000005</c:v>
                </c:pt>
                <c:pt idx="20">
                  <c:v>0.14267500000000005</c:v>
                </c:pt>
                <c:pt idx="21">
                  <c:v>0.14267500000000005</c:v>
                </c:pt>
                <c:pt idx="22">
                  <c:v>0.14267500000000005</c:v>
                </c:pt>
                <c:pt idx="23">
                  <c:v>0.14267500000000005</c:v>
                </c:pt>
                <c:pt idx="24">
                  <c:v>0.14267500000000005</c:v>
                </c:pt>
                <c:pt idx="25">
                  <c:v>0.14267500000000005</c:v>
                </c:pt>
                <c:pt idx="26">
                  <c:v>0.14267500000000005</c:v>
                </c:pt>
                <c:pt idx="27">
                  <c:v>0.14267500000000005</c:v>
                </c:pt>
                <c:pt idx="28">
                  <c:v>0.14267500000000005</c:v>
                </c:pt>
                <c:pt idx="29">
                  <c:v>0.14267500000000005</c:v>
                </c:pt>
                <c:pt idx="30">
                  <c:v>0.14267500000000005</c:v>
                </c:pt>
                <c:pt idx="31">
                  <c:v>0.14267500000000005</c:v>
                </c:pt>
                <c:pt idx="32">
                  <c:v>0.14267500000000005</c:v>
                </c:pt>
                <c:pt idx="33">
                  <c:v>0.14267500000000005</c:v>
                </c:pt>
                <c:pt idx="34">
                  <c:v>0.14267500000000005</c:v>
                </c:pt>
                <c:pt idx="35">
                  <c:v>0.14267500000000005</c:v>
                </c:pt>
                <c:pt idx="36">
                  <c:v>0.14267500000000005</c:v>
                </c:pt>
                <c:pt idx="37">
                  <c:v>0.14267500000000005</c:v>
                </c:pt>
                <c:pt idx="38">
                  <c:v>0.14267500000000005</c:v>
                </c:pt>
                <c:pt idx="39">
                  <c:v>0.14267500000000005</c:v>
                </c:pt>
                <c:pt idx="40">
                  <c:v>0.14267500000000005</c:v>
                </c:pt>
                <c:pt idx="41">
                  <c:v>0.14267500000000005</c:v>
                </c:pt>
                <c:pt idx="42">
                  <c:v>0.14267500000000005</c:v>
                </c:pt>
                <c:pt idx="43">
                  <c:v>0.14267500000000005</c:v>
                </c:pt>
                <c:pt idx="44">
                  <c:v>0.14267500000000005</c:v>
                </c:pt>
                <c:pt idx="45">
                  <c:v>0.14267500000000005</c:v>
                </c:pt>
                <c:pt idx="46">
                  <c:v>0.14267500000000005</c:v>
                </c:pt>
                <c:pt idx="47">
                  <c:v>0.14267500000000005</c:v>
                </c:pt>
                <c:pt idx="48">
                  <c:v>0.14267500000000005</c:v>
                </c:pt>
                <c:pt idx="49">
                  <c:v>0.14267500000000005</c:v>
                </c:pt>
                <c:pt idx="50">
                  <c:v>0.14267500000000005</c:v>
                </c:pt>
                <c:pt idx="51">
                  <c:v>0.14267500000000005</c:v>
                </c:pt>
                <c:pt idx="52">
                  <c:v>0.14267500000000005</c:v>
                </c:pt>
                <c:pt idx="53">
                  <c:v>0.14267500000000005</c:v>
                </c:pt>
                <c:pt idx="54">
                  <c:v>0.14267500000000005</c:v>
                </c:pt>
                <c:pt idx="55">
                  <c:v>0.14267500000000005</c:v>
                </c:pt>
                <c:pt idx="56">
                  <c:v>0.14267500000000005</c:v>
                </c:pt>
                <c:pt idx="57">
                  <c:v>0.14267500000000005</c:v>
                </c:pt>
                <c:pt idx="58">
                  <c:v>0.14267500000000005</c:v>
                </c:pt>
                <c:pt idx="59">
                  <c:v>0.14267500000000005</c:v>
                </c:pt>
                <c:pt idx="60">
                  <c:v>0.14267500000000005</c:v>
                </c:pt>
                <c:pt idx="61">
                  <c:v>0.14267500000000005</c:v>
                </c:pt>
                <c:pt idx="62">
                  <c:v>0.14267500000000005</c:v>
                </c:pt>
                <c:pt idx="63">
                  <c:v>0.14267500000000005</c:v>
                </c:pt>
                <c:pt idx="64">
                  <c:v>0.14267500000000005</c:v>
                </c:pt>
                <c:pt idx="65">
                  <c:v>0.14267500000000005</c:v>
                </c:pt>
                <c:pt idx="66">
                  <c:v>0.14267500000000005</c:v>
                </c:pt>
                <c:pt idx="67">
                  <c:v>0.14267500000000005</c:v>
                </c:pt>
                <c:pt idx="68">
                  <c:v>0.14267500000000005</c:v>
                </c:pt>
                <c:pt idx="69">
                  <c:v>0.14267500000000005</c:v>
                </c:pt>
                <c:pt idx="70">
                  <c:v>0.14267500000000005</c:v>
                </c:pt>
                <c:pt idx="71">
                  <c:v>0.14267500000000005</c:v>
                </c:pt>
                <c:pt idx="72">
                  <c:v>0.14267500000000005</c:v>
                </c:pt>
                <c:pt idx="73">
                  <c:v>0.14267500000000005</c:v>
                </c:pt>
                <c:pt idx="74">
                  <c:v>0.14267500000000005</c:v>
                </c:pt>
                <c:pt idx="75">
                  <c:v>0.14267500000000005</c:v>
                </c:pt>
                <c:pt idx="76">
                  <c:v>0.14267500000000005</c:v>
                </c:pt>
                <c:pt idx="77">
                  <c:v>0.14267500000000005</c:v>
                </c:pt>
                <c:pt idx="78">
                  <c:v>0.14267500000000005</c:v>
                </c:pt>
                <c:pt idx="79">
                  <c:v>0.14267500000000005</c:v>
                </c:pt>
              </c:numCache>
            </c:numRef>
          </c:val>
          <c:smooth val="0"/>
        </c:ser>
        <c:marker val="1"/>
        <c:axId val="6947656"/>
        <c:axId val="62528905"/>
      </c:lineChart>
      <c:catAx>
        <c:axId val="6947656"/>
        <c:scaling>
          <c:orientation val="minMax"/>
        </c:scaling>
        <c:axPos val="b"/>
        <c:delete val="1"/>
        <c:majorTickMark val="out"/>
        <c:minorTickMark val="none"/>
        <c:tickLblPos val="nextTo"/>
        <c:crossAx val="62528905"/>
        <c:crosses val="autoZero"/>
        <c:auto val="1"/>
        <c:lblOffset val="100"/>
        <c:noMultiLvlLbl val="0"/>
      </c:catAx>
      <c:valAx>
        <c:axId val="62528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947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889234"/>
        <c:axId val="316765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653180"/>
        <c:axId val="15660893"/>
      </c:lineChart>
      <c:catAx>
        <c:axId val="25889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676515"/>
        <c:crosses val="autoZero"/>
        <c:auto val="0"/>
        <c:lblOffset val="100"/>
        <c:tickLblSkip val="1"/>
        <c:noMultiLvlLbl val="0"/>
      </c:catAx>
      <c:valAx>
        <c:axId val="31676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889234"/>
        <c:crossesAt val="1"/>
        <c:crossBetween val="between"/>
        <c:dispUnits/>
      </c:valAx>
      <c:catAx>
        <c:axId val="16653180"/>
        <c:scaling>
          <c:orientation val="minMax"/>
        </c:scaling>
        <c:axPos val="b"/>
        <c:delete val="1"/>
        <c:majorTickMark val="in"/>
        <c:minorTickMark val="none"/>
        <c:tickLblPos val="nextTo"/>
        <c:crossAx val="15660893"/>
        <c:crosses val="autoZero"/>
        <c:auto val="0"/>
        <c:lblOffset val="100"/>
        <c:tickLblSkip val="1"/>
        <c:noMultiLvlLbl val="0"/>
      </c:catAx>
      <c:valAx>
        <c:axId val="1566089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6531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730310"/>
        <c:axId val="60572791"/>
      </c:scatterChart>
      <c:valAx>
        <c:axId val="6730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2791"/>
        <c:crosses val="max"/>
        <c:crossBetween val="midCat"/>
        <c:dispUnits/>
      </c:valAx>
      <c:valAx>
        <c:axId val="6057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303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38883.28811342592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0.14267500000000005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0.1778</v>
      </c>
      <c r="H8" s="5"/>
    </row>
    <row r="9" spans="5:8" ht="13.5">
      <c r="E9" s="63" t="s">
        <v>13</v>
      </c>
      <c r="F9" s="63"/>
      <c r="G9" s="35">
        <v>0.08715851901579175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0.09064148098420827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80</v>
      </c>
      <c r="N12" s="44">
        <v>80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80</v>
      </c>
      <c r="N15" s="44">
        <v>80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1.0613732115416497E-13</v>
      </c>
      <c r="M18" s="42">
        <v>0</v>
      </c>
      <c r="N18" s="51">
        <v>0.1778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-5.684341886080802E-14</v>
      </c>
      <c r="L19" s="42">
        <v>-5.684341886080802E-14</v>
      </c>
      <c r="M19" s="42">
        <v>-5.684341886080802E-14</v>
      </c>
      <c r="N19" s="51">
        <v>0.08715851901579175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5.684341886080802E-14</v>
      </c>
      <c r="L20" s="42">
        <v>1.0613732115416497E-13</v>
      </c>
      <c r="M20" s="42">
        <v>0.17777951902559774</v>
      </c>
      <c r="N20" s="51">
        <v>0.09064148098420827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-4.0589753780295726E-14</v>
      </c>
      <c r="L22" s="42">
        <v>7.705953930514653E-14</v>
      </c>
      <c r="M22" s="42">
        <v>-0.14267429401724388</v>
      </c>
      <c r="N22" s="51">
        <v>0.14267500000000005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4.2372720236999453E-14</v>
      </c>
      <c r="L23" s="42">
        <v>7.857655498316488E-14</v>
      </c>
      <c r="M23" s="42">
        <v>0.1457059854017265</v>
      </c>
      <c r="N23" s="51">
        <v>0.1457059854017265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1.2238942137540636E-14</v>
      </c>
      <c r="L24" s="42">
        <v>1.5462568771506855E-14</v>
      </c>
      <c r="M24" s="42">
        <v>0.029754778509017508</v>
      </c>
      <c r="N24" s="51">
        <v>0.029747373035809946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72.3252470000002</v>
      </c>
      <c r="D47" s="24">
        <v>-17.571820000000404</v>
      </c>
      <c r="E47" s="24">
        <v>-4.655699</v>
      </c>
      <c r="F47" s="60">
        <v>0.1557</v>
      </c>
    </row>
    <row r="48" spans="2:6" ht="13.5">
      <c r="B48" s="27" t="s">
        <v>56</v>
      </c>
      <c r="C48" s="24">
        <v>71.65892600000019</v>
      </c>
      <c r="D48" s="24">
        <v>-18.672923000000406</v>
      </c>
      <c r="E48" s="24">
        <v>-4.653454</v>
      </c>
      <c r="F48" s="60">
        <v>0.1535</v>
      </c>
    </row>
    <row r="49" spans="2:6" ht="13.5">
      <c r="B49" s="27" t="s">
        <v>57</v>
      </c>
      <c r="C49" s="24">
        <v>70.8640510000002</v>
      </c>
      <c r="D49" s="24">
        <v>-19.833140000000405</v>
      </c>
      <c r="E49" s="24">
        <v>-4.650699</v>
      </c>
      <c r="F49" s="60">
        <v>0.1507</v>
      </c>
    </row>
    <row r="50" spans="2:6" ht="13.5">
      <c r="B50" s="27" t="s">
        <v>58</v>
      </c>
      <c r="C50" s="24">
        <v>69.9439110000002</v>
      </c>
      <c r="D50" s="24">
        <v>-21.054556000000407</v>
      </c>
      <c r="E50" s="24">
        <v>-4.646867</v>
      </c>
      <c r="F50" s="60">
        <v>0.1469</v>
      </c>
    </row>
    <row r="51" spans="2:6" ht="13.5">
      <c r="B51" s="27" t="s">
        <v>59</v>
      </c>
      <c r="C51" s="24">
        <v>69.1743560000002</v>
      </c>
      <c r="D51" s="24">
        <v>-21.911581000000407</v>
      </c>
      <c r="E51" s="24">
        <v>-4.644193</v>
      </c>
      <c r="F51" s="60">
        <v>0.1442</v>
      </c>
    </row>
    <row r="52" spans="2:6" ht="13.5">
      <c r="B52" s="27" t="s">
        <v>60</v>
      </c>
      <c r="C52" s="24">
        <v>68.2707140000002</v>
      </c>
      <c r="D52" s="24">
        <v>-22.776012000000406</v>
      </c>
      <c r="E52" s="24">
        <v>-4.641284</v>
      </c>
      <c r="F52" s="60">
        <v>0.1413</v>
      </c>
    </row>
    <row r="53" spans="2:6" ht="13.5">
      <c r="B53" s="27" t="s">
        <v>61</v>
      </c>
      <c r="C53" s="24">
        <v>67.0672620000002</v>
      </c>
      <c r="D53" s="24">
        <v>-23.732961000000405</v>
      </c>
      <c r="E53" s="24">
        <v>-4.637535</v>
      </c>
      <c r="F53" s="60">
        <v>0.1375</v>
      </c>
    </row>
    <row r="54" spans="2:6" ht="13.5">
      <c r="B54" s="27" t="s">
        <v>62</v>
      </c>
      <c r="C54" s="24">
        <v>66.0821440000002</v>
      </c>
      <c r="D54" s="24">
        <v>-24.458603000000405</v>
      </c>
      <c r="E54" s="24">
        <v>-4.634787</v>
      </c>
      <c r="F54" s="60">
        <v>0.1348</v>
      </c>
    </row>
    <row r="55" spans="2:6" ht="13.5">
      <c r="B55" s="27" t="s">
        <v>63</v>
      </c>
      <c r="C55" s="24">
        <v>65.0258720000002</v>
      </c>
      <c r="D55" s="24">
        <v>-25.047631000000404</v>
      </c>
      <c r="E55" s="24">
        <v>-4.632465</v>
      </c>
      <c r="F55" s="60">
        <v>0.1325</v>
      </c>
    </row>
    <row r="56" spans="2:6" ht="13.5">
      <c r="B56" s="27" t="s">
        <v>64</v>
      </c>
      <c r="C56" s="24">
        <v>63.52003700000021</v>
      </c>
      <c r="D56" s="24">
        <v>-25.845932000000406</v>
      </c>
      <c r="E56" s="24">
        <v>-4.62849</v>
      </c>
      <c r="F56" s="60">
        <v>0.1285</v>
      </c>
    </row>
    <row r="57" spans="2:6" ht="13.5">
      <c r="B57" s="27" t="s">
        <v>65</v>
      </c>
      <c r="C57" s="24">
        <v>62.32680400000021</v>
      </c>
      <c r="D57" s="24">
        <v>-26.284806000000405</v>
      </c>
      <c r="E57" s="24">
        <v>-4.626683</v>
      </c>
      <c r="F57" s="60">
        <v>0.1267</v>
      </c>
    </row>
    <row r="58" spans="2:6" ht="13.5">
      <c r="B58" s="27" t="s">
        <v>66</v>
      </c>
      <c r="C58" s="24">
        <v>61.33781400000021</v>
      </c>
      <c r="D58" s="24">
        <v>-26.603298000000404</v>
      </c>
      <c r="E58" s="24">
        <v>-4.625739</v>
      </c>
      <c r="F58" s="60">
        <v>0.1257</v>
      </c>
    </row>
    <row r="59" spans="2:6" ht="13.5">
      <c r="B59" s="27" t="s">
        <v>67</v>
      </c>
      <c r="C59" s="24">
        <v>59.585262000000206</v>
      </c>
      <c r="D59" s="24">
        <v>-27.120243000000404</v>
      </c>
      <c r="E59" s="24">
        <v>-4.620977</v>
      </c>
      <c r="F59" s="60">
        <v>0.121</v>
      </c>
    </row>
    <row r="60" spans="2:6" ht="13.5">
      <c r="B60" s="27" t="s">
        <v>68</v>
      </c>
      <c r="C60" s="24">
        <v>58.55132100000021</v>
      </c>
      <c r="D60" s="24">
        <v>-27.281782000000405</v>
      </c>
      <c r="E60" s="24">
        <v>-4.619022</v>
      </c>
      <c r="F60" s="60">
        <v>0.119</v>
      </c>
    </row>
    <row r="61" spans="2:6" ht="13.5">
      <c r="B61" s="27" t="s">
        <v>69</v>
      </c>
      <c r="C61" s="24">
        <v>57.015783000000205</v>
      </c>
      <c r="D61" s="24">
        <v>-27.510326000000404</v>
      </c>
      <c r="E61" s="24">
        <v>-4.615928</v>
      </c>
      <c r="F61" s="60">
        <v>0.1159</v>
      </c>
    </row>
    <row r="62" spans="2:6" ht="13.5">
      <c r="B62" s="27" t="s">
        <v>70</v>
      </c>
      <c r="C62" s="24">
        <v>55.950350000000206</v>
      </c>
      <c r="D62" s="24">
        <v>-27.533538000000405</v>
      </c>
      <c r="E62" s="24">
        <v>-4.614264</v>
      </c>
      <c r="F62" s="60">
        <v>0.1143</v>
      </c>
    </row>
    <row r="63" spans="2:6" ht="13.5">
      <c r="B63" s="27" t="s">
        <v>71</v>
      </c>
      <c r="C63" s="24">
        <v>54.23583500000021</v>
      </c>
      <c r="D63" s="24">
        <v>-27.507270000000403</v>
      </c>
      <c r="E63" s="24">
        <v>-4.610755</v>
      </c>
      <c r="F63" s="60">
        <v>0.1108</v>
      </c>
    </row>
    <row r="64" spans="2:6" ht="13.5">
      <c r="B64" s="27" t="s">
        <v>72</v>
      </c>
      <c r="C64" s="24">
        <v>53.108407000000206</v>
      </c>
      <c r="D64" s="24">
        <v>-27.467559000000406</v>
      </c>
      <c r="E64" s="24">
        <v>-4.608174</v>
      </c>
      <c r="F64" s="60">
        <v>0.1082</v>
      </c>
    </row>
    <row r="65" spans="2:6" ht="13.5">
      <c r="B65" s="27" t="s">
        <v>73</v>
      </c>
      <c r="C65" s="24">
        <v>51.414620000000205</v>
      </c>
      <c r="D65" s="24">
        <v>-27.304435000000407</v>
      </c>
      <c r="E65" s="24">
        <v>-4.604528</v>
      </c>
      <c r="F65" s="60">
        <v>0.1045</v>
      </c>
    </row>
    <row r="66" spans="2:6" ht="13.5">
      <c r="B66" s="27" t="s">
        <v>74</v>
      </c>
      <c r="C66" s="24">
        <v>50.080079000000204</v>
      </c>
      <c r="D66" s="24">
        <v>-27.050030000000405</v>
      </c>
      <c r="E66" s="24">
        <v>-4.602019</v>
      </c>
      <c r="F66" s="60">
        <v>0.102</v>
      </c>
    </row>
    <row r="67" spans="2:6" ht="13.5">
      <c r="B67" s="27" t="s">
        <v>75</v>
      </c>
      <c r="C67" s="24">
        <v>48.38639400000021</v>
      </c>
      <c r="D67" s="24">
        <v>-26.635625000000406</v>
      </c>
      <c r="E67" s="24">
        <v>-4.598456</v>
      </c>
      <c r="F67" s="60">
        <v>0.0985</v>
      </c>
    </row>
    <row r="68" spans="2:6" ht="13.5">
      <c r="B68" s="27" t="s">
        <v>76</v>
      </c>
      <c r="C68" s="24">
        <v>47.2650350000002</v>
      </c>
      <c r="D68" s="24">
        <v>-26.328371000000406</v>
      </c>
      <c r="E68" s="24">
        <v>-4.59588</v>
      </c>
      <c r="F68" s="60">
        <v>0.0959</v>
      </c>
    </row>
    <row r="69" spans="2:6" ht="13.5">
      <c r="B69" s="27" t="s">
        <v>77</v>
      </c>
      <c r="C69" s="24">
        <v>45.476355000000204</v>
      </c>
      <c r="D69" s="24">
        <v>-25.763388000000404</v>
      </c>
      <c r="E69" s="24">
        <v>-4.592371</v>
      </c>
      <c r="F69" s="60">
        <v>0.0924</v>
      </c>
    </row>
    <row r="70" spans="2:6" ht="13.5">
      <c r="B70" s="27" t="s">
        <v>78</v>
      </c>
      <c r="C70" s="24">
        <v>44.2485180000002</v>
      </c>
      <c r="D70" s="24">
        <v>-25.325307000000404</v>
      </c>
      <c r="E70" s="24">
        <v>-4.590761</v>
      </c>
      <c r="F70" s="60">
        <v>0.0908</v>
      </c>
    </row>
    <row r="71" spans="2:6" ht="13.5">
      <c r="B71" s="27" t="s">
        <v>79</v>
      </c>
      <c r="C71" s="24">
        <v>42.32074000000021</v>
      </c>
      <c r="D71" s="24">
        <v>-24.552828000000407</v>
      </c>
      <c r="E71" s="24">
        <v>-4.588981</v>
      </c>
      <c r="F71" s="60">
        <v>0.089</v>
      </c>
    </row>
    <row r="72" spans="2:6" ht="13.5">
      <c r="B72" s="27" t="s">
        <v>80</v>
      </c>
      <c r="C72" s="24">
        <v>41.06107500000021</v>
      </c>
      <c r="D72" s="24">
        <v>-23.963308000000406</v>
      </c>
      <c r="E72" s="24">
        <v>-4.58816</v>
      </c>
      <c r="F72" s="60">
        <v>0.0882</v>
      </c>
    </row>
    <row r="73" spans="2:6" ht="13.5">
      <c r="B73" s="27" t="s">
        <v>81</v>
      </c>
      <c r="C73" s="24">
        <v>39.303106000000206</v>
      </c>
      <c r="D73" s="24">
        <v>-23.022337000000405</v>
      </c>
      <c r="E73" s="24">
        <v>-4.587342</v>
      </c>
      <c r="F73" s="60">
        <v>0.0873</v>
      </c>
    </row>
    <row r="74" spans="2:6" ht="13.5">
      <c r="B74" s="27" t="s">
        <v>82</v>
      </c>
      <c r="C74" s="24">
        <v>38.184799000000204</v>
      </c>
      <c r="D74" s="24">
        <v>-22.359934000000404</v>
      </c>
      <c r="E74" s="24">
        <v>-4.587158</v>
      </c>
      <c r="F74" s="60">
        <v>0.0872</v>
      </c>
    </row>
    <row r="75" spans="2:6" ht="13.5">
      <c r="B75" s="27" t="s">
        <v>83</v>
      </c>
      <c r="C75" s="24">
        <v>36.596446000000206</v>
      </c>
      <c r="D75" s="24">
        <v>-21.184045000000406</v>
      </c>
      <c r="E75" s="24">
        <v>-4.588022</v>
      </c>
      <c r="F75" s="60">
        <v>0.088</v>
      </c>
    </row>
    <row r="76" spans="2:6" ht="13.5">
      <c r="B76" s="27" t="s">
        <v>84</v>
      </c>
      <c r="C76" s="24">
        <v>35.399220000000206</v>
      </c>
      <c r="D76" s="24">
        <v>-20.101465000000406</v>
      </c>
      <c r="E76" s="24">
        <v>-4.590246</v>
      </c>
      <c r="F76" s="60">
        <v>0.0902</v>
      </c>
    </row>
    <row r="77" spans="2:6" ht="13.5">
      <c r="B77" s="27" t="s">
        <v>85</v>
      </c>
      <c r="C77" s="24">
        <v>33.9106500000002</v>
      </c>
      <c r="D77" s="24">
        <v>-18.125698000000405</v>
      </c>
      <c r="E77" s="24">
        <v>-4.595954</v>
      </c>
      <c r="F77" s="60">
        <v>0.096</v>
      </c>
    </row>
    <row r="78" spans="2:6" ht="13.5">
      <c r="B78" s="27" t="s">
        <v>86</v>
      </c>
      <c r="C78" s="24">
        <v>33.19357500000021</v>
      </c>
      <c r="D78" s="24">
        <v>-16.668040000000406</v>
      </c>
      <c r="E78" s="24">
        <v>-4.601371</v>
      </c>
      <c r="F78" s="60">
        <v>0.1014</v>
      </c>
    </row>
    <row r="79" spans="2:6" ht="13.5">
      <c r="B79" s="27" t="s">
        <v>87</v>
      </c>
      <c r="C79" s="24">
        <v>32.72530400000021</v>
      </c>
      <c r="D79" s="24">
        <v>-15.145509000000406</v>
      </c>
      <c r="E79" s="24">
        <v>-4.608959</v>
      </c>
      <c r="F79" s="60">
        <v>0.109</v>
      </c>
    </row>
    <row r="80" spans="2:6" ht="13.5">
      <c r="B80" s="27" t="s">
        <v>88</v>
      </c>
      <c r="C80" s="24">
        <v>32.5857670000002</v>
      </c>
      <c r="D80" s="24">
        <v>-13.993268000000405</v>
      </c>
      <c r="E80" s="24">
        <v>-4.614333</v>
      </c>
      <c r="F80" s="60">
        <v>0.1143</v>
      </c>
    </row>
    <row r="81" spans="2:6" ht="13.5">
      <c r="B81" s="27" t="s">
        <v>89</v>
      </c>
      <c r="C81" s="24">
        <v>32.468680000000205</v>
      </c>
      <c r="D81" s="24">
        <v>-12.795702000000405</v>
      </c>
      <c r="E81" s="24">
        <v>-4.619262</v>
      </c>
      <c r="F81" s="60">
        <v>0.1193</v>
      </c>
    </row>
    <row r="82" spans="2:6" ht="13.5">
      <c r="B82" s="27" t="s">
        <v>90</v>
      </c>
      <c r="C82" s="24">
        <v>32.43444800000021</v>
      </c>
      <c r="D82" s="24">
        <v>-11.677807000000405</v>
      </c>
      <c r="E82" s="24">
        <v>-4.624497</v>
      </c>
      <c r="F82" s="60">
        <v>0.1245</v>
      </c>
    </row>
    <row r="83" spans="2:6" ht="13.5">
      <c r="B83" s="27" t="s">
        <v>91</v>
      </c>
      <c r="C83" s="24">
        <v>32.812689000000205</v>
      </c>
      <c r="D83" s="24">
        <v>-10.174922000000405</v>
      </c>
      <c r="E83" s="24">
        <v>-4.630727</v>
      </c>
      <c r="F83" s="60">
        <v>0.1307</v>
      </c>
    </row>
    <row r="84" spans="2:6" ht="13.5">
      <c r="B84" s="27" t="s">
        <v>92</v>
      </c>
      <c r="C84" s="24">
        <v>33.28521500000021</v>
      </c>
      <c r="D84" s="24">
        <v>-8.723753000000405</v>
      </c>
      <c r="E84" s="24">
        <v>-4.636458</v>
      </c>
      <c r="F84" s="60">
        <v>0.1365</v>
      </c>
    </row>
    <row r="85" spans="2:6" ht="13.5">
      <c r="B85" s="27" t="s">
        <v>93</v>
      </c>
      <c r="C85" s="24">
        <v>33.688674000000205</v>
      </c>
      <c r="D85" s="24">
        <v>-7.597847000000404</v>
      </c>
      <c r="E85" s="24">
        <v>-4.641233</v>
      </c>
      <c r="F85" s="60">
        <v>0.1412</v>
      </c>
    </row>
    <row r="86" spans="2:6" ht="13.5">
      <c r="B86" s="27" t="s">
        <v>94</v>
      </c>
      <c r="C86" s="24">
        <v>34.232735000000204</v>
      </c>
      <c r="D86" s="24">
        <v>-6.4952880000004045</v>
      </c>
      <c r="E86" s="24">
        <v>-4.646276</v>
      </c>
      <c r="F86" s="60">
        <v>0.1463</v>
      </c>
    </row>
    <row r="87" spans="2:6" ht="13.5">
      <c r="B87" s="27" t="s">
        <v>95</v>
      </c>
      <c r="C87" s="24">
        <v>35.114776000000205</v>
      </c>
      <c r="D87" s="24">
        <v>-5.212689000000404</v>
      </c>
      <c r="E87" s="24">
        <v>-4.651013</v>
      </c>
      <c r="F87" s="60">
        <v>0.151</v>
      </c>
    </row>
    <row r="88" spans="2:6" ht="13.5">
      <c r="B88" s="27" t="s">
        <v>96</v>
      </c>
      <c r="C88" s="24">
        <v>35.7406380000002</v>
      </c>
      <c r="D88" s="24">
        <v>-4.405810000000404</v>
      </c>
      <c r="E88" s="24">
        <v>-4.654198</v>
      </c>
      <c r="F88" s="60">
        <v>0.1542</v>
      </c>
    </row>
    <row r="89" spans="2:6" ht="13.5">
      <c r="B89" s="27" t="s">
        <v>97</v>
      </c>
      <c r="C89" s="24">
        <v>36.961625000000204</v>
      </c>
      <c r="D89" s="24">
        <v>-3.2594560000004047</v>
      </c>
      <c r="E89" s="24">
        <v>-4.658918</v>
      </c>
      <c r="F89" s="60">
        <v>0.1589</v>
      </c>
    </row>
    <row r="90" spans="2:6" ht="13.5">
      <c r="B90" s="27" t="s">
        <v>98</v>
      </c>
      <c r="C90" s="24">
        <v>38.086233000000206</v>
      </c>
      <c r="D90" s="24">
        <v>-2.4736430000004046</v>
      </c>
      <c r="E90" s="24">
        <v>-4.661439</v>
      </c>
      <c r="F90" s="60">
        <v>0.1614</v>
      </c>
    </row>
    <row r="91" spans="2:6" ht="13.5">
      <c r="B91" s="27" t="s">
        <v>99</v>
      </c>
      <c r="C91" s="24">
        <v>39.11205400000021</v>
      </c>
      <c r="D91" s="24">
        <v>-1.8545770000004045</v>
      </c>
      <c r="E91" s="24">
        <v>-4.663442</v>
      </c>
      <c r="F91" s="60">
        <v>0.1634</v>
      </c>
    </row>
    <row r="92" spans="2:6" ht="13.5">
      <c r="B92" s="27" t="s">
        <v>100</v>
      </c>
      <c r="C92" s="24">
        <v>40.747878000000206</v>
      </c>
      <c r="D92" s="24">
        <v>-1.0019680000004045</v>
      </c>
      <c r="E92" s="24">
        <v>-4.666721</v>
      </c>
      <c r="F92" s="60">
        <v>0.1667</v>
      </c>
    </row>
    <row r="93" spans="2:6" ht="13.5">
      <c r="B93" s="27" t="s">
        <v>101</v>
      </c>
      <c r="C93" s="24">
        <v>41.99993700000021</v>
      </c>
      <c r="D93" s="24">
        <v>-0.3702580000004045</v>
      </c>
      <c r="E93" s="24">
        <v>-4.668276</v>
      </c>
      <c r="F93" s="60">
        <v>0.1683</v>
      </c>
    </row>
    <row r="94" spans="2:6" ht="13.5">
      <c r="B94" s="27" t="s">
        <v>102</v>
      </c>
      <c r="C94" s="24">
        <v>43.10343300000021</v>
      </c>
      <c r="D94" s="24">
        <v>0.16661999999959545</v>
      </c>
      <c r="E94" s="24">
        <v>-4.669036</v>
      </c>
      <c r="F94" s="60">
        <v>0.169</v>
      </c>
    </row>
    <row r="95" spans="2:6" ht="13.5">
      <c r="B95" s="27" t="s">
        <v>103</v>
      </c>
      <c r="C95" s="24">
        <v>44.40483900000021</v>
      </c>
      <c r="D95" s="24">
        <v>0.7607119999995955</v>
      </c>
      <c r="E95" s="24">
        <v>-4.670074</v>
      </c>
      <c r="F95" s="60">
        <v>0.1701</v>
      </c>
    </row>
    <row r="96" spans="2:6" ht="13.5">
      <c r="B96" s="27" t="s">
        <v>104</v>
      </c>
      <c r="C96" s="24">
        <v>46.04170200000021</v>
      </c>
      <c r="D96" s="24">
        <v>1.4919239999995955</v>
      </c>
      <c r="E96" s="24">
        <v>-4.671715</v>
      </c>
      <c r="F96" s="60">
        <v>0.1717</v>
      </c>
    </row>
    <row r="97" spans="2:6" ht="13.5">
      <c r="B97" s="27" t="s">
        <v>105</v>
      </c>
      <c r="C97" s="24">
        <v>47.06432900000021</v>
      </c>
      <c r="D97" s="24">
        <v>1.8735509999995954</v>
      </c>
      <c r="E97" s="24">
        <v>-4.672346</v>
      </c>
      <c r="F97" s="60">
        <v>0.1723</v>
      </c>
    </row>
    <row r="98" spans="2:6" ht="13.5">
      <c r="B98" s="27" t="s">
        <v>106</v>
      </c>
      <c r="C98" s="24">
        <v>49.082741000000205</v>
      </c>
      <c r="D98" s="24">
        <v>2.6702119999995952</v>
      </c>
      <c r="E98" s="24">
        <v>-4.674241</v>
      </c>
      <c r="F98" s="60">
        <v>0.1742</v>
      </c>
    </row>
    <row r="99" spans="2:6" ht="13.5">
      <c r="B99" s="27" t="s">
        <v>107</v>
      </c>
      <c r="C99" s="24">
        <v>50.276466000000205</v>
      </c>
      <c r="D99" s="24">
        <v>3.0848349999995954</v>
      </c>
      <c r="E99" s="24">
        <v>-4.675081</v>
      </c>
      <c r="F99" s="60">
        <v>0.1751</v>
      </c>
    </row>
    <row r="100" spans="2:6" ht="13.5">
      <c r="B100" s="27" t="s">
        <v>108</v>
      </c>
      <c r="C100" s="24">
        <v>52.070833000000206</v>
      </c>
      <c r="D100" s="24">
        <v>3.6347799999995956</v>
      </c>
      <c r="E100" s="24">
        <v>-4.676415</v>
      </c>
      <c r="F100" s="60">
        <v>0.1764</v>
      </c>
    </row>
    <row r="101" spans="2:6" ht="13.5">
      <c r="B101" s="27" t="s">
        <v>109</v>
      </c>
      <c r="C101" s="24">
        <v>53.26431300000021</v>
      </c>
      <c r="D101" s="24">
        <v>3.9201349999995956</v>
      </c>
      <c r="E101" s="24">
        <v>-4.677233</v>
      </c>
      <c r="F101" s="60">
        <v>0.1772</v>
      </c>
    </row>
    <row r="102" spans="2:6" ht="13.5">
      <c r="B102" s="27" t="s">
        <v>110</v>
      </c>
      <c r="C102" s="24">
        <v>54.704265000000206</v>
      </c>
      <c r="D102" s="24">
        <v>4.232102999999596</v>
      </c>
      <c r="E102" s="24">
        <v>-4.677779</v>
      </c>
      <c r="F102" s="60">
        <v>0.1778</v>
      </c>
    </row>
    <row r="103" spans="2:6" ht="13.5">
      <c r="B103" s="27" t="s">
        <v>111</v>
      </c>
      <c r="C103" s="24">
        <v>55.71154200000021</v>
      </c>
      <c r="D103" s="24">
        <v>4.321414999999596</v>
      </c>
      <c r="E103" s="24">
        <v>-4.676669</v>
      </c>
      <c r="F103" s="60">
        <v>0.1767</v>
      </c>
    </row>
    <row r="104" spans="2:6" ht="13.5">
      <c r="B104" s="27" t="s">
        <v>112</v>
      </c>
      <c r="C104" s="24">
        <v>57.396032000000204</v>
      </c>
      <c r="D104" s="24">
        <v>4.406922999999596</v>
      </c>
      <c r="E104" s="24">
        <v>-4.674822</v>
      </c>
      <c r="F104" s="60">
        <v>0.1748</v>
      </c>
    </row>
    <row r="105" spans="2:6" ht="13.5">
      <c r="B105" s="27" t="s">
        <v>113</v>
      </c>
      <c r="C105" s="24">
        <v>58.43057100000021</v>
      </c>
      <c r="D105" s="24">
        <v>4.354821999999596</v>
      </c>
      <c r="E105" s="24">
        <v>-4.672792</v>
      </c>
      <c r="F105" s="60">
        <v>0.1728</v>
      </c>
    </row>
    <row r="106" spans="2:6" ht="13.5">
      <c r="B106" s="27" t="s">
        <v>114</v>
      </c>
      <c r="C106" s="24">
        <v>60.087537000000204</v>
      </c>
      <c r="D106" s="24">
        <v>4.355200999999596</v>
      </c>
      <c r="E106" s="24">
        <v>-4.671304</v>
      </c>
      <c r="F106" s="60">
        <v>0.1713</v>
      </c>
    </row>
    <row r="107" spans="2:6" ht="13.5">
      <c r="B107" s="27" t="s">
        <v>115</v>
      </c>
      <c r="C107" s="24">
        <v>61.431571000000204</v>
      </c>
      <c r="D107" s="24">
        <v>4.115076999999596</v>
      </c>
      <c r="E107" s="24">
        <v>-4.669694</v>
      </c>
      <c r="F107" s="60">
        <v>0.1697</v>
      </c>
    </row>
    <row r="108" spans="2:6" ht="13.5">
      <c r="B108" s="27" t="s">
        <v>116</v>
      </c>
      <c r="C108" s="24">
        <v>62.658896000000205</v>
      </c>
      <c r="D108" s="24">
        <v>3.7381849999995955</v>
      </c>
      <c r="E108" s="24">
        <v>-4.667247</v>
      </c>
      <c r="F108" s="60">
        <v>0.1672</v>
      </c>
    </row>
    <row r="109" spans="2:6" ht="13.5">
      <c r="B109" s="27" t="s">
        <v>117</v>
      </c>
      <c r="C109" s="24">
        <v>64.3500650000002</v>
      </c>
      <c r="D109" s="24">
        <v>3.0463829999995955</v>
      </c>
      <c r="E109" s="24">
        <v>-4.665426</v>
      </c>
      <c r="F109" s="60">
        <v>0.1654</v>
      </c>
    </row>
    <row r="110" spans="2:6" ht="13.5">
      <c r="B110" s="27" t="s">
        <v>118</v>
      </c>
      <c r="C110" s="24">
        <v>65.5679410000002</v>
      </c>
      <c r="D110" s="24">
        <v>2.5836639999995956</v>
      </c>
      <c r="E110" s="24">
        <v>-4.665046</v>
      </c>
      <c r="F110" s="60">
        <v>0.165</v>
      </c>
    </row>
    <row r="111" spans="2:6" ht="13.5">
      <c r="B111" s="27" t="s">
        <v>119</v>
      </c>
      <c r="C111" s="24">
        <v>66.7149620000002</v>
      </c>
      <c r="D111" s="24">
        <v>2.0206619999995956</v>
      </c>
      <c r="E111" s="24">
        <v>-4.665097</v>
      </c>
      <c r="F111" s="60">
        <v>0.1651</v>
      </c>
    </row>
    <row r="112" spans="2:6" ht="13.5">
      <c r="B112" s="27" t="s">
        <v>120</v>
      </c>
      <c r="C112" s="24">
        <v>67.7681340000002</v>
      </c>
      <c r="D112" s="24">
        <v>1.3241609999995954</v>
      </c>
      <c r="E112" s="24">
        <v>-4.665245</v>
      </c>
      <c r="F112" s="60">
        <v>0.1652</v>
      </c>
    </row>
    <row r="113" spans="2:6" ht="13.5">
      <c r="B113" s="27" t="s">
        <v>121</v>
      </c>
      <c r="C113" s="24">
        <v>68.7268440000002</v>
      </c>
      <c r="D113" s="24">
        <v>0.4654599999995955</v>
      </c>
      <c r="E113" s="24">
        <v>-4.665738</v>
      </c>
      <c r="F113" s="60">
        <v>0.1657</v>
      </c>
    </row>
    <row r="114" spans="2:6" ht="13.5">
      <c r="B114" s="27" t="s">
        <v>122</v>
      </c>
      <c r="C114" s="24">
        <v>69.5356580000002</v>
      </c>
      <c r="D114" s="24">
        <v>-0.2978760000004045</v>
      </c>
      <c r="E114" s="24">
        <v>-4.666468</v>
      </c>
      <c r="F114" s="60">
        <v>0.1665</v>
      </c>
    </row>
    <row r="115" spans="2:6" ht="13.5">
      <c r="B115" s="27" t="s">
        <v>123</v>
      </c>
      <c r="C115" s="24">
        <v>70.37467600000019</v>
      </c>
      <c r="D115" s="24">
        <v>-1.1753320000004046</v>
      </c>
      <c r="E115" s="24">
        <v>-4.667393</v>
      </c>
      <c r="F115" s="60">
        <v>0.1674</v>
      </c>
    </row>
    <row r="116" spans="2:6" ht="13.5">
      <c r="B116" s="27" t="s">
        <v>124</v>
      </c>
      <c r="C116" s="24">
        <v>71.5539550000002</v>
      </c>
      <c r="D116" s="24">
        <v>-2.8441520000004044</v>
      </c>
      <c r="E116" s="24">
        <v>-4.668858</v>
      </c>
      <c r="F116" s="60">
        <v>0.1689</v>
      </c>
    </row>
    <row r="117" spans="2:6" ht="13.5">
      <c r="B117" s="27" t="s">
        <v>125</v>
      </c>
      <c r="C117" s="24">
        <v>72.1492180000002</v>
      </c>
      <c r="D117" s="24">
        <v>-4.016546000000404</v>
      </c>
      <c r="E117" s="24">
        <v>-4.66939</v>
      </c>
      <c r="F117" s="60">
        <v>0.1694</v>
      </c>
    </row>
    <row r="118" spans="2:6" ht="13.5">
      <c r="B118" s="27" t="s">
        <v>126</v>
      </c>
      <c r="C118" s="24">
        <v>72.9044940000002</v>
      </c>
      <c r="D118" s="24">
        <v>-5.612713000000404</v>
      </c>
      <c r="E118" s="24">
        <v>-4.669757</v>
      </c>
      <c r="F118" s="60">
        <v>0.1698</v>
      </c>
    </row>
    <row r="119" spans="2:6" ht="13.5">
      <c r="B119" s="27" t="s">
        <v>127</v>
      </c>
      <c r="C119" s="24">
        <v>73.3325790000002</v>
      </c>
      <c r="D119" s="24">
        <v>-6.565672000000404</v>
      </c>
      <c r="E119" s="24">
        <v>-4.670549</v>
      </c>
      <c r="F119" s="60">
        <v>0.1705</v>
      </c>
    </row>
    <row r="120" spans="2:6" ht="13.5">
      <c r="B120" s="27" t="s">
        <v>128</v>
      </c>
      <c r="C120" s="24">
        <v>73.7649710000002</v>
      </c>
      <c r="D120" s="24">
        <v>-7.9135220000004045</v>
      </c>
      <c r="E120" s="24">
        <v>-4.670665</v>
      </c>
      <c r="F120" s="60">
        <v>0.1707</v>
      </c>
    </row>
    <row r="121" spans="2:6" ht="13.5">
      <c r="B121" s="27" t="s">
        <v>129</v>
      </c>
      <c r="C121" s="24">
        <v>73.9215190000002</v>
      </c>
      <c r="D121" s="24">
        <v>-9.258784000000405</v>
      </c>
      <c r="E121" s="24">
        <v>-4.669599</v>
      </c>
      <c r="F121" s="60">
        <v>0.1696</v>
      </c>
    </row>
    <row r="122" spans="2:6" ht="13.5">
      <c r="B122" s="27" t="s">
        <v>130</v>
      </c>
      <c r="C122" s="24">
        <v>73.9447490000002</v>
      </c>
      <c r="D122" s="24">
        <v>-10.702458000000405</v>
      </c>
      <c r="E122" s="24">
        <v>-4.667249</v>
      </c>
      <c r="F122" s="60">
        <v>0.1672</v>
      </c>
    </row>
    <row r="123" spans="2:6" ht="13.5">
      <c r="B123" s="27" t="s">
        <v>131</v>
      </c>
      <c r="C123" s="24">
        <v>73.9330720000002</v>
      </c>
      <c r="D123" s="24">
        <v>-11.758460000000404</v>
      </c>
      <c r="E123" s="24">
        <v>-4.665079</v>
      </c>
      <c r="F123" s="60">
        <v>0.1651</v>
      </c>
    </row>
    <row r="124" spans="2:6" ht="13.5">
      <c r="B124" s="27" t="s">
        <v>132</v>
      </c>
      <c r="C124" s="24">
        <v>73.7619620000002</v>
      </c>
      <c r="D124" s="24">
        <v>-13.138417000000405</v>
      </c>
      <c r="E124" s="24">
        <v>-4.663016</v>
      </c>
      <c r="F124" s="60">
        <v>0.163</v>
      </c>
    </row>
    <row r="125" spans="2:6" ht="13.5">
      <c r="B125" s="27" t="s">
        <v>133</v>
      </c>
      <c r="C125" s="24">
        <v>73.4505020000002</v>
      </c>
      <c r="D125" s="24">
        <v>-14.777227000000405</v>
      </c>
      <c r="E125" s="24">
        <v>-4.660586</v>
      </c>
      <c r="F125" s="60">
        <v>0.1606</v>
      </c>
    </row>
    <row r="126" spans="2:6" ht="13.5">
      <c r="B126" s="27" t="s">
        <v>134</v>
      </c>
      <c r="C126" s="24">
        <v>73.0480250000002</v>
      </c>
      <c r="D126" s="24">
        <v>-16.106526000000404</v>
      </c>
      <c r="E126" s="24">
        <v>-4.658277</v>
      </c>
      <c r="F126" s="60">
        <v>0.1583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38883.28811342592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0.14267500000000005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0.1778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0.08715851901579175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0.09064148098420827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0.029747373035809946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72.32524700000025</v>
      </c>
      <c r="D47" s="24">
        <v>-17.57182000000049</v>
      </c>
      <c r="E47" s="24">
        <v>-4.499999480991001</v>
      </c>
      <c r="F47" s="60">
        <v>0.1557</v>
      </c>
    </row>
    <row r="48" spans="2:6" ht="13.5">
      <c r="B48" s="27" t="s">
        <v>56</v>
      </c>
      <c r="C48" s="24">
        <v>71.65892600000024</v>
      </c>
      <c r="D48" s="24">
        <v>-18.672923000000488</v>
      </c>
      <c r="E48" s="24">
        <v>-4.499999480991412</v>
      </c>
      <c r="F48" s="60">
        <v>0.1535</v>
      </c>
    </row>
    <row r="49" spans="2:6" ht="13.5">
      <c r="B49" s="27" t="s">
        <v>57</v>
      </c>
      <c r="C49" s="24">
        <v>70.86405100000026</v>
      </c>
      <c r="D49" s="24">
        <v>-19.833140000000483</v>
      </c>
      <c r="E49" s="24">
        <v>-4.49999948099182</v>
      </c>
      <c r="F49" s="60">
        <v>0.1507</v>
      </c>
    </row>
    <row r="50" spans="2:6" ht="13.5">
      <c r="B50" s="27" t="s">
        <v>58</v>
      </c>
      <c r="C50" s="24">
        <v>69.94391100000024</v>
      </c>
      <c r="D50" s="24">
        <v>-21.05455600000049</v>
      </c>
      <c r="E50" s="24">
        <v>-4.4999994809922255</v>
      </c>
      <c r="F50" s="60">
        <v>0.1469</v>
      </c>
    </row>
    <row r="51" spans="2:6" ht="13.5">
      <c r="B51" s="27" t="s">
        <v>59</v>
      </c>
      <c r="C51" s="24">
        <v>69.17435600000026</v>
      </c>
      <c r="D51" s="24">
        <v>-21.911581000000485</v>
      </c>
      <c r="E51" s="24">
        <v>-4.499999480992476</v>
      </c>
      <c r="F51" s="60">
        <v>0.1442</v>
      </c>
    </row>
    <row r="52" spans="2:6" ht="13.5">
      <c r="B52" s="27" t="s">
        <v>60</v>
      </c>
      <c r="C52" s="24">
        <v>68.27071400000024</v>
      </c>
      <c r="D52" s="24">
        <v>-22.77601200000048</v>
      </c>
      <c r="E52" s="24">
        <v>-4.499999480992694</v>
      </c>
      <c r="F52" s="60">
        <v>0.1413</v>
      </c>
    </row>
    <row r="53" spans="2:6" ht="13.5">
      <c r="B53" s="27" t="s">
        <v>61</v>
      </c>
      <c r="C53" s="24">
        <v>67.06726200000023</v>
      </c>
      <c r="D53" s="24">
        <v>-23.732961000000476</v>
      </c>
      <c r="E53" s="24">
        <v>-4.49999948099288</v>
      </c>
      <c r="F53" s="60">
        <v>0.1375</v>
      </c>
    </row>
    <row r="54" spans="2:6" ht="13.5">
      <c r="B54" s="27" t="s">
        <v>62</v>
      </c>
      <c r="C54" s="24">
        <v>66.08214400000024</v>
      </c>
      <c r="D54" s="24">
        <v>-24.458603000000473</v>
      </c>
      <c r="E54" s="24">
        <v>-4.499999480993001</v>
      </c>
      <c r="F54" s="60">
        <v>0.1348</v>
      </c>
    </row>
    <row r="55" spans="2:6" ht="13.5">
      <c r="B55" s="27" t="s">
        <v>63</v>
      </c>
      <c r="C55" s="24">
        <v>65.02587200000025</v>
      </c>
      <c r="D55" s="24">
        <v>-25.04763100000047</v>
      </c>
      <c r="E55" s="24">
        <v>-4.499999480993028</v>
      </c>
      <c r="F55" s="60">
        <v>0.1325</v>
      </c>
    </row>
    <row r="56" spans="2:6" ht="13.5">
      <c r="B56" s="27" t="s">
        <v>64</v>
      </c>
      <c r="C56" s="24">
        <v>63.520037000000244</v>
      </c>
      <c r="D56" s="24">
        <v>-25.845932000000474</v>
      </c>
      <c r="E56" s="24">
        <v>-4.499999480993045</v>
      </c>
      <c r="F56" s="60">
        <v>0.1285</v>
      </c>
    </row>
    <row r="57" spans="2:6" ht="13.5">
      <c r="B57" s="27" t="s">
        <v>65</v>
      </c>
      <c r="C57" s="24">
        <v>62.32680400000024</v>
      </c>
      <c r="D57" s="24">
        <v>-26.284806000000476</v>
      </c>
      <c r="E57" s="24">
        <v>-4.499999480992955</v>
      </c>
      <c r="F57" s="60">
        <v>0.1267</v>
      </c>
    </row>
    <row r="58" spans="2:6" ht="13.5">
      <c r="B58" s="27" t="s">
        <v>66</v>
      </c>
      <c r="C58" s="24">
        <v>61.33781400000024</v>
      </c>
      <c r="D58" s="24">
        <v>-26.603298000000475</v>
      </c>
      <c r="E58" s="24">
        <v>-4.499999480992854</v>
      </c>
      <c r="F58" s="60">
        <v>0.1257</v>
      </c>
    </row>
    <row r="59" spans="2:6" ht="13.5">
      <c r="B59" s="27" t="s">
        <v>67</v>
      </c>
      <c r="C59" s="24">
        <v>59.585262000000235</v>
      </c>
      <c r="D59" s="24">
        <v>-27.12024300000047</v>
      </c>
      <c r="E59" s="24">
        <v>-4.499999480992653</v>
      </c>
      <c r="F59" s="60">
        <v>0.121</v>
      </c>
    </row>
    <row r="60" spans="2:6" ht="13.5">
      <c r="B60" s="27" t="s">
        <v>68</v>
      </c>
      <c r="C60" s="24">
        <v>58.551321000000236</v>
      </c>
      <c r="D60" s="24">
        <v>-27.281782000000472</v>
      </c>
      <c r="E60" s="24">
        <v>-4.4999994809924555</v>
      </c>
      <c r="F60" s="60">
        <v>0.119</v>
      </c>
    </row>
    <row r="61" spans="2:6" ht="13.5">
      <c r="B61" s="27" t="s">
        <v>69</v>
      </c>
      <c r="C61" s="24">
        <v>57.01578300000024</v>
      </c>
      <c r="D61" s="24">
        <v>-27.510326000000468</v>
      </c>
      <c r="E61" s="24">
        <v>-4.499999480992157</v>
      </c>
      <c r="F61" s="60">
        <v>0.1159</v>
      </c>
    </row>
    <row r="62" spans="2:6" ht="13.5">
      <c r="B62" s="27" t="s">
        <v>70</v>
      </c>
      <c r="C62" s="24">
        <v>55.95035000000024</v>
      </c>
      <c r="D62" s="24">
        <v>-27.533538000000476</v>
      </c>
      <c r="E62" s="24">
        <v>-4.499999480991876</v>
      </c>
      <c r="F62" s="60">
        <v>0.1143</v>
      </c>
    </row>
    <row r="63" spans="2:6" ht="13.5">
      <c r="B63" s="27" t="s">
        <v>71</v>
      </c>
      <c r="C63" s="24">
        <v>54.23583500000024</v>
      </c>
      <c r="D63" s="24">
        <v>-27.50727000000046</v>
      </c>
      <c r="E63" s="24">
        <v>-4.4999994809913915</v>
      </c>
      <c r="F63" s="60">
        <v>0.1108</v>
      </c>
    </row>
    <row r="64" spans="2:6" ht="13.5">
      <c r="B64" s="27" t="s">
        <v>72</v>
      </c>
      <c r="C64" s="24">
        <v>53.10840700000024</v>
      </c>
      <c r="D64" s="24">
        <v>-27.467559000000467</v>
      </c>
      <c r="E64" s="24">
        <v>-4.499999480991061</v>
      </c>
      <c r="F64" s="60">
        <v>0.1082</v>
      </c>
    </row>
    <row r="65" spans="2:6" ht="13.5">
      <c r="B65" s="27" t="s">
        <v>73</v>
      </c>
      <c r="C65" s="24">
        <v>51.41462000000023</v>
      </c>
      <c r="D65" s="24">
        <v>-27.304435000000463</v>
      </c>
      <c r="E65" s="24">
        <v>-4.499999480990508</v>
      </c>
      <c r="F65" s="60">
        <v>0.1045</v>
      </c>
    </row>
    <row r="66" spans="2:6" ht="13.5">
      <c r="B66" s="27" t="s">
        <v>74</v>
      </c>
      <c r="C66" s="24">
        <v>50.08007900000023</v>
      </c>
      <c r="D66" s="24">
        <v>-27.05003000000046</v>
      </c>
      <c r="E66" s="24">
        <v>-4.499999480990004</v>
      </c>
      <c r="F66" s="60">
        <v>0.102</v>
      </c>
    </row>
    <row r="67" spans="2:6" ht="13.5">
      <c r="B67" s="27" t="s">
        <v>75</v>
      </c>
      <c r="C67" s="24">
        <v>48.38639400000024</v>
      </c>
      <c r="D67" s="24">
        <v>-26.63562500000046</v>
      </c>
      <c r="E67" s="24">
        <v>-4.499999480989316</v>
      </c>
      <c r="F67" s="60">
        <v>0.0985</v>
      </c>
    </row>
    <row r="68" spans="2:6" ht="13.5">
      <c r="B68" s="27" t="s">
        <v>76</v>
      </c>
      <c r="C68" s="24">
        <v>47.26503500000023</v>
      </c>
      <c r="D68" s="24">
        <v>-26.328371000000452</v>
      </c>
      <c r="E68" s="24">
        <v>-4.4999994809888415</v>
      </c>
      <c r="F68" s="60">
        <v>0.0959</v>
      </c>
    </row>
    <row r="69" spans="2:6" ht="13.5">
      <c r="B69" s="27" t="s">
        <v>77</v>
      </c>
      <c r="C69" s="24">
        <v>45.47635500000023</v>
      </c>
      <c r="D69" s="24">
        <v>-25.76338800000046</v>
      </c>
      <c r="E69" s="24">
        <v>-4.499999480988046</v>
      </c>
      <c r="F69" s="60">
        <v>0.0924</v>
      </c>
    </row>
    <row r="70" spans="2:6" ht="13.5">
      <c r="B70" s="27" t="s">
        <v>78</v>
      </c>
      <c r="C70" s="24">
        <v>44.24851800000024</v>
      </c>
      <c r="D70" s="24">
        <v>-25.325307000000457</v>
      </c>
      <c r="E70" s="24">
        <v>-4.499999480987473</v>
      </c>
      <c r="F70" s="60">
        <v>0.0908</v>
      </c>
    </row>
    <row r="71" spans="2:6" ht="13.5">
      <c r="B71" s="27" t="s">
        <v>79</v>
      </c>
      <c r="C71" s="24">
        <v>42.32074000000024</v>
      </c>
      <c r="D71" s="24">
        <v>-24.55282800000045</v>
      </c>
      <c r="E71" s="24">
        <v>-4.499999480986526</v>
      </c>
      <c r="F71" s="60">
        <v>0.089</v>
      </c>
    </row>
    <row r="72" spans="2:6" ht="13.5">
      <c r="B72" s="27" t="s">
        <v>80</v>
      </c>
      <c r="C72" s="24">
        <v>41.06107500000023</v>
      </c>
      <c r="D72" s="24">
        <v>-23.963308000000456</v>
      </c>
      <c r="E72" s="24">
        <v>-4.499999480985863</v>
      </c>
      <c r="F72" s="60">
        <v>0.0882</v>
      </c>
    </row>
    <row r="73" spans="2:6" ht="13.5">
      <c r="B73" s="27" t="s">
        <v>81</v>
      </c>
      <c r="C73" s="24">
        <v>39.30310600000023</v>
      </c>
      <c r="D73" s="24">
        <v>-23.022337000000462</v>
      </c>
      <c r="E73" s="24">
        <v>-4.499999480984872</v>
      </c>
      <c r="F73" s="60">
        <v>0.0873</v>
      </c>
    </row>
    <row r="74" spans="2:6" ht="13.5">
      <c r="B74" s="27" t="s">
        <v>82</v>
      </c>
      <c r="C74" s="24">
        <v>38.18479900000023</v>
      </c>
      <c r="D74" s="24">
        <v>-22.359934000000454</v>
      </c>
      <c r="E74" s="24">
        <v>-4.499999480984208</v>
      </c>
      <c r="F74" s="60">
        <v>0.0872</v>
      </c>
    </row>
    <row r="75" spans="2:6" ht="13.5">
      <c r="B75" s="27" t="s">
        <v>83</v>
      </c>
      <c r="C75" s="24">
        <v>36.59644600000023</v>
      </c>
      <c r="D75" s="24">
        <v>-21.184045000000456</v>
      </c>
      <c r="E75" s="24">
        <v>-4.499999480983138</v>
      </c>
      <c r="F75" s="60">
        <v>0.088</v>
      </c>
    </row>
    <row r="76" spans="2:6" ht="13.5">
      <c r="B76" s="27" t="s">
        <v>84</v>
      </c>
      <c r="C76" s="24">
        <v>35.39922000000022</v>
      </c>
      <c r="D76" s="24">
        <v>-20.101465000000456</v>
      </c>
      <c r="E76" s="24">
        <v>-4.499999480982225</v>
      </c>
      <c r="F76" s="60">
        <v>0.0902</v>
      </c>
    </row>
    <row r="77" spans="2:6" ht="13.5">
      <c r="B77" s="27" t="s">
        <v>85</v>
      </c>
      <c r="C77" s="24">
        <v>33.91065000000022</v>
      </c>
      <c r="D77" s="24">
        <v>-18.12569800000046</v>
      </c>
      <c r="E77" s="24">
        <v>-4.499999480980751</v>
      </c>
      <c r="F77" s="60">
        <v>0.096</v>
      </c>
    </row>
    <row r="78" spans="2:6" ht="13.5">
      <c r="B78" s="27" t="s">
        <v>86</v>
      </c>
      <c r="C78" s="24">
        <v>33.19357500000022</v>
      </c>
      <c r="D78" s="24">
        <v>-16.66804000000046</v>
      </c>
      <c r="E78" s="24">
        <v>-4.499999480979767</v>
      </c>
      <c r="F78" s="60">
        <v>0.1014</v>
      </c>
    </row>
    <row r="79" spans="2:6" ht="13.5">
      <c r="B79" s="27" t="s">
        <v>87</v>
      </c>
      <c r="C79" s="24">
        <v>32.72530400000023</v>
      </c>
      <c r="D79" s="24">
        <v>-15.145509000000468</v>
      </c>
      <c r="E79" s="24">
        <v>-4.4999994809788175</v>
      </c>
      <c r="F79" s="60">
        <v>0.109</v>
      </c>
    </row>
    <row r="80" spans="2:6" ht="13.5">
      <c r="B80" s="27" t="s">
        <v>88</v>
      </c>
      <c r="C80" s="24">
        <v>32.58576700000023</v>
      </c>
      <c r="D80" s="24">
        <v>-13.993268000000468</v>
      </c>
      <c r="E80" s="24">
        <v>-4.4999994809781585</v>
      </c>
      <c r="F80" s="60">
        <v>0.1143</v>
      </c>
    </row>
    <row r="81" spans="2:6" ht="13.5">
      <c r="B81" s="27" t="s">
        <v>89</v>
      </c>
      <c r="C81" s="24">
        <v>32.46868000000024</v>
      </c>
      <c r="D81" s="24">
        <v>-12.795702000000473</v>
      </c>
      <c r="E81" s="24">
        <v>-4.499999480977481</v>
      </c>
      <c r="F81" s="60">
        <v>0.1193</v>
      </c>
    </row>
    <row r="82" spans="2:6" ht="13.5">
      <c r="B82" s="27" t="s">
        <v>90</v>
      </c>
      <c r="C82" s="24">
        <v>32.43444800000025</v>
      </c>
      <c r="D82" s="24">
        <v>-11.677807000000469</v>
      </c>
      <c r="E82" s="24">
        <v>-4.499999480976867</v>
      </c>
      <c r="F82" s="60">
        <v>0.1245</v>
      </c>
    </row>
    <row r="83" spans="2:6" ht="13.5">
      <c r="B83" s="27" t="s">
        <v>91</v>
      </c>
      <c r="C83" s="24">
        <v>32.81268900000022</v>
      </c>
      <c r="D83" s="24">
        <v>-10.174922000000475</v>
      </c>
      <c r="E83" s="24">
        <v>-4.49999948097616</v>
      </c>
      <c r="F83" s="60">
        <v>0.1307</v>
      </c>
    </row>
    <row r="84" spans="2:6" ht="13.5">
      <c r="B84" s="27" t="s">
        <v>92</v>
      </c>
      <c r="C84" s="24">
        <v>33.28521500000024</v>
      </c>
      <c r="D84" s="24">
        <v>-8.723753000000476</v>
      </c>
      <c r="E84" s="24">
        <v>-4.499999480975507</v>
      </c>
      <c r="F84" s="60">
        <v>0.1365</v>
      </c>
    </row>
    <row r="85" spans="2:6" ht="13.5">
      <c r="B85" s="27" t="s">
        <v>93</v>
      </c>
      <c r="C85" s="24">
        <v>33.68867400000023</v>
      </c>
      <c r="D85" s="24">
        <v>-7.597847000000479</v>
      </c>
      <c r="E85" s="24">
        <v>-4.499999480975011</v>
      </c>
      <c r="F85" s="60">
        <v>0.1412</v>
      </c>
    </row>
    <row r="86" spans="2:6" ht="13.5">
      <c r="B86" s="27" t="s">
        <v>94</v>
      </c>
      <c r="C86" s="24">
        <v>34.232735000000254</v>
      </c>
      <c r="D86" s="24">
        <v>-6.495288000000487</v>
      </c>
      <c r="E86" s="24">
        <v>-4.499999480974565</v>
      </c>
      <c r="F86" s="60">
        <v>0.1463</v>
      </c>
    </row>
    <row r="87" spans="2:6" ht="13.5">
      <c r="B87" s="27" t="s">
        <v>95</v>
      </c>
      <c r="C87" s="24">
        <v>35.11477600000026</v>
      </c>
      <c r="D87" s="24">
        <v>-5.212689000000489</v>
      </c>
      <c r="E87" s="24">
        <v>-4.499999480974116</v>
      </c>
      <c r="F87" s="60">
        <v>0.151</v>
      </c>
    </row>
    <row r="88" spans="2:6" ht="13.5">
      <c r="B88" s="27" t="s">
        <v>96</v>
      </c>
      <c r="C88" s="24">
        <v>35.740638000000246</v>
      </c>
      <c r="D88" s="24">
        <v>-4.40581000000048</v>
      </c>
      <c r="E88" s="24">
        <v>-4.499999480973853</v>
      </c>
      <c r="F88" s="60">
        <v>0.1542</v>
      </c>
    </row>
    <row r="89" spans="2:6" ht="13.5">
      <c r="B89" s="27" t="s">
        <v>97</v>
      </c>
      <c r="C89" s="24">
        <v>36.961625000000254</v>
      </c>
      <c r="D89" s="24">
        <v>-3.259456000000495</v>
      </c>
      <c r="E89" s="24">
        <v>-4.499999480973569</v>
      </c>
      <c r="F89" s="60">
        <v>0.1589</v>
      </c>
    </row>
    <row r="90" spans="2:6" ht="13.5">
      <c r="B90" s="27" t="s">
        <v>98</v>
      </c>
      <c r="C90" s="24">
        <v>38.08623300000025</v>
      </c>
      <c r="D90" s="24">
        <v>-2.473643000000493</v>
      </c>
      <c r="E90" s="24">
        <v>-4.499999480973456</v>
      </c>
      <c r="F90" s="60">
        <v>0.1614</v>
      </c>
    </row>
    <row r="91" spans="2:6" ht="13.5">
      <c r="B91" s="27" t="s">
        <v>99</v>
      </c>
      <c r="C91" s="24">
        <v>39.11205400000025</v>
      </c>
      <c r="D91" s="24">
        <v>-1.8545770000004875</v>
      </c>
      <c r="E91" s="24">
        <v>-4.499999480973403</v>
      </c>
      <c r="F91" s="60">
        <v>0.1634</v>
      </c>
    </row>
    <row r="92" spans="2:6" ht="13.5">
      <c r="B92" s="27" t="s">
        <v>100</v>
      </c>
      <c r="C92" s="24">
        <v>40.747878000000256</v>
      </c>
      <c r="D92" s="24">
        <v>-1.0019680000004945</v>
      </c>
      <c r="E92" s="24">
        <v>-4.499999480973392</v>
      </c>
      <c r="F92" s="60">
        <v>0.1667</v>
      </c>
    </row>
    <row r="93" spans="2:6" ht="13.5">
      <c r="B93" s="27" t="s">
        <v>101</v>
      </c>
      <c r="C93" s="24">
        <v>41.999937000000244</v>
      </c>
      <c r="D93" s="24">
        <v>-0.3702580000004943</v>
      </c>
      <c r="E93" s="24">
        <v>-4.499999480973395</v>
      </c>
      <c r="F93" s="60">
        <v>0.1683</v>
      </c>
    </row>
    <row r="94" spans="2:6" ht="13.5">
      <c r="B94" s="27" t="s">
        <v>102</v>
      </c>
      <c r="C94" s="24">
        <v>43.10343300000025</v>
      </c>
      <c r="D94" s="24">
        <v>0.1666199999995001</v>
      </c>
      <c r="E94" s="24">
        <v>-4.4999994809734085</v>
      </c>
      <c r="F94" s="60">
        <v>0.169</v>
      </c>
    </row>
    <row r="95" spans="2:6" ht="13.5">
      <c r="B95" s="27" t="s">
        <v>103</v>
      </c>
      <c r="C95" s="24">
        <v>44.404839000000244</v>
      </c>
      <c r="D95" s="24">
        <v>0.7607119999995056</v>
      </c>
      <c r="E95" s="24">
        <v>-4.499999480973445</v>
      </c>
      <c r="F95" s="60">
        <v>0.1701</v>
      </c>
    </row>
    <row r="96" spans="2:6" ht="13.5">
      <c r="B96" s="27" t="s">
        <v>104</v>
      </c>
      <c r="C96" s="24">
        <v>46.04170200000026</v>
      </c>
      <c r="D96" s="24">
        <v>1.4919239999995062</v>
      </c>
      <c r="E96" s="24">
        <v>-4.499999480973501</v>
      </c>
      <c r="F96" s="60">
        <v>0.1717</v>
      </c>
    </row>
    <row r="97" spans="2:6" ht="13.5">
      <c r="B97" s="27" t="s">
        <v>105</v>
      </c>
      <c r="C97" s="24">
        <v>47.06432900000026</v>
      </c>
      <c r="D97" s="24">
        <v>1.8735509999994964</v>
      </c>
      <c r="E97" s="24">
        <v>-4.499999480973576</v>
      </c>
      <c r="F97" s="60">
        <v>0.1723</v>
      </c>
    </row>
    <row r="98" spans="2:6" ht="13.5">
      <c r="B98" s="27" t="s">
        <v>106</v>
      </c>
      <c r="C98" s="24">
        <v>49.082741000000254</v>
      </c>
      <c r="D98" s="24">
        <v>2.670211999999504</v>
      </c>
      <c r="E98" s="24">
        <v>-4.499999480973701</v>
      </c>
      <c r="F98" s="60">
        <v>0.1742</v>
      </c>
    </row>
    <row r="99" spans="2:6" ht="13.5">
      <c r="B99" s="27" t="s">
        <v>107</v>
      </c>
      <c r="C99" s="24">
        <v>50.27646600000024</v>
      </c>
      <c r="D99" s="24">
        <v>3.0848349999994893</v>
      </c>
      <c r="E99" s="24">
        <v>-4.499999480973805</v>
      </c>
      <c r="F99" s="60">
        <v>0.1751</v>
      </c>
    </row>
    <row r="100" spans="2:6" ht="13.5">
      <c r="B100" s="27" t="s">
        <v>108</v>
      </c>
      <c r="C100" s="24">
        <v>52.07083300000026</v>
      </c>
      <c r="D100" s="24">
        <v>3.6347799999995027</v>
      </c>
      <c r="E100" s="24">
        <v>-4.499999480974001</v>
      </c>
      <c r="F100" s="60">
        <v>0.1764</v>
      </c>
    </row>
    <row r="101" spans="2:6" ht="13.5">
      <c r="B101" s="27" t="s">
        <v>109</v>
      </c>
      <c r="C101" s="24">
        <v>53.26431300000026</v>
      </c>
      <c r="D101" s="24">
        <v>3.920134999999501</v>
      </c>
      <c r="E101" s="24">
        <v>-4.499999480974175</v>
      </c>
      <c r="F101" s="60">
        <v>0.1772</v>
      </c>
    </row>
    <row r="102" spans="2:6" ht="13.5">
      <c r="B102" s="27" t="s">
        <v>110</v>
      </c>
      <c r="C102" s="24">
        <v>54.70426500000026</v>
      </c>
      <c r="D102" s="24">
        <v>4.232102999999505</v>
      </c>
      <c r="E102" s="24">
        <v>-4.499999480974402</v>
      </c>
      <c r="F102" s="60">
        <v>0.1778</v>
      </c>
    </row>
    <row r="103" spans="2:6" ht="13.5">
      <c r="B103" s="27" t="s">
        <v>111</v>
      </c>
      <c r="C103" s="24">
        <v>55.711542000000264</v>
      </c>
      <c r="D103" s="24">
        <v>4.321414999999509</v>
      </c>
      <c r="E103" s="24">
        <v>-4.499999480974631</v>
      </c>
      <c r="F103" s="60">
        <v>0.1767</v>
      </c>
    </row>
    <row r="104" spans="2:6" ht="13.5">
      <c r="B104" s="27" t="s">
        <v>112</v>
      </c>
      <c r="C104" s="24">
        <v>57.396032000000254</v>
      </c>
      <c r="D104" s="24">
        <v>4.406922999999507</v>
      </c>
      <c r="E104" s="24">
        <v>-4.499999480975046</v>
      </c>
      <c r="F104" s="60">
        <v>0.1748</v>
      </c>
    </row>
    <row r="105" spans="2:6" ht="13.5">
      <c r="B105" s="27" t="s">
        <v>113</v>
      </c>
      <c r="C105" s="24">
        <v>58.430571000000256</v>
      </c>
      <c r="D105" s="24">
        <v>4.354821999999507</v>
      </c>
      <c r="E105" s="24">
        <v>-4.499999480975359</v>
      </c>
      <c r="F105" s="60">
        <v>0.1728</v>
      </c>
    </row>
    <row r="106" spans="2:6" ht="13.5">
      <c r="B106" s="27" t="s">
        <v>114</v>
      </c>
      <c r="C106" s="24">
        <v>60.08753700000025</v>
      </c>
      <c r="D106" s="24">
        <v>4.355200999999517</v>
      </c>
      <c r="E106" s="24">
        <v>-4.499999480975814</v>
      </c>
      <c r="F106" s="60">
        <v>0.1713</v>
      </c>
    </row>
    <row r="107" spans="2:6" ht="13.5">
      <c r="B107" s="27" t="s">
        <v>115</v>
      </c>
      <c r="C107" s="24">
        <v>61.43157100000025</v>
      </c>
      <c r="D107" s="24">
        <v>4.1150769999995</v>
      </c>
      <c r="E107" s="24">
        <v>-4.499999480976312</v>
      </c>
      <c r="F107" s="60">
        <v>0.1697</v>
      </c>
    </row>
    <row r="108" spans="2:6" ht="13.5">
      <c r="B108" s="27" t="s">
        <v>116</v>
      </c>
      <c r="C108" s="24">
        <v>62.658896000000254</v>
      </c>
      <c r="D108" s="24">
        <v>3.7381849999995045</v>
      </c>
      <c r="E108" s="24">
        <v>-4.499999480976853</v>
      </c>
      <c r="F108" s="60">
        <v>0.1672</v>
      </c>
    </row>
    <row r="109" spans="2:6" ht="13.5">
      <c r="B109" s="27" t="s">
        <v>117</v>
      </c>
      <c r="C109" s="24">
        <v>64.35006500000026</v>
      </c>
      <c r="D109" s="24">
        <v>3.046382999999505</v>
      </c>
      <c r="E109" s="24">
        <v>-4.49999948097769</v>
      </c>
      <c r="F109" s="60">
        <v>0.1654</v>
      </c>
    </row>
    <row r="110" spans="2:6" ht="13.5">
      <c r="B110" s="27" t="s">
        <v>118</v>
      </c>
      <c r="C110" s="24">
        <v>65.56794100000025</v>
      </c>
      <c r="D110" s="24">
        <v>2.583663999999504</v>
      </c>
      <c r="E110" s="24">
        <v>-4.499999480978275</v>
      </c>
      <c r="F110" s="60">
        <v>0.165</v>
      </c>
    </row>
    <row r="111" spans="2:6" ht="13.5">
      <c r="B111" s="27" t="s">
        <v>119</v>
      </c>
      <c r="C111" s="24">
        <v>66.71496200000026</v>
      </c>
      <c r="D111" s="24">
        <v>2.0206619999995103</v>
      </c>
      <c r="E111" s="24">
        <v>-4.499999480978894</v>
      </c>
      <c r="F111" s="60">
        <v>0.1651</v>
      </c>
    </row>
    <row r="112" spans="2:6" ht="13.5">
      <c r="B112" s="27" t="s">
        <v>120</v>
      </c>
      <c r="C112" s="24">
        <v>67.76813400000025</v>
      </c>
      <c r="D112" s="24">
        <v>1.324160999999504</v>
      </c>
      <c r="E112" s="24">
        <v>-4.499999480979557</v>
      </c>
      <c r="F112" s="60">
        <v>0.1652</v>
      </c>
    </row>
    <row r="113" spans="2:6" ht="13.5">
      <c r="B113" s="27" t="s">
        <v>121</v>
      </c>
      <c r="C113" s="24">
        <v>68.72684400000026</v>
      </c>
      <c r="D113" s="24">
        <v>0.46545999999951215</v>
      </c>
      <c r="E113" s="24">
        <v>-4.499999480980285</v>
      </c>
      <c r="F113" s="60">
        <v>0.1657</v>
      </c>
    </row>
    <row r="114" spans="2:6" ht="13.5">
      <c r="B114" s="27" t="s">
        <v>122</v>
      </c>
      <c r="C114" s="24">
        <v>69.53565800000024</v>
      </c>
      <c r="D114" s="24">
        <v>-0.2978760000004912</v>
      </c>
      <c r="E114" s="24">
        <v>-4.499999480980918</v>
      </c>
      <c r="F114" s="60">
        <v>0.1665</v>
      </c>
    </row>
    <row r="115" spans="2:6" ht="13.5">
      <c r="B115" s="27" t="s">
        <v>123</v>
      </c>
      <c r="C115" s="24">
        <v>70.37467600000025</v>
      </c>
      <c r="D115" s="24">
        <v>-1.1753320000005008</v>
      </c>
      <c r="E115" s="24">
        <v>-4.4999994809816215</v>
      </c>
      <c r="F115" s="60">
        <v>0.1674</v>
      </c>
    </row>
    <row r="116" spans="2:6" ht="13.5">
      <c r="B116" s="27" t="s">
        <v>124</v>
      </c>
      <c r="C116" s="24">
        <v>71.55395500000026</v>
      </c>
      <c r="D116" s="24">
        <v>-2.8441520000004963</v>
      </c>
      <c r="E116" s="24">
        <v>-4.499999480982845</v>
      </c>
      <c r="F116" s="60">
        <v>0.1689</v>
      </c>
    </row>
    <row r="117" spans="2:6" ht="13.5">
      <c r="B117" s="27" t="s">
        <v>125</v>
      </c>
      <c r="C117" s="24">
        <v>72.14921800000026</v>
      </c>
      <c r="D117" s="24">
        <v>-4.0165460000004956</v>
      </c>
      <c r="E117" s="24">
        <v>-4.499999480983642</v>
      </c>
      <c r="F117" s="60">
        <v>0.1694</v>
      </c>
    </row>
    <row r="118" spans="2:6" ht="13.5">
      <c r="B118" s="27" t="s">
        <v>126</v>
      </c>
      <c r="C118" s="24">
        <v>72.90449400000024</v>
      </c>
      <c r="D118" s="24">
        <v>-5.612713000000494</v>
      </c>
      <c r="E118" s="24">
        <v>-4.499999480984711</v>
      </c>
      <c r="F118" s="60">
        <v>0.1698</v>
      </c>
    </row>
    <row r="119" spans="2:6" ht="13.5">
      <c r="B119" s="27" t="s">
        <v>127</v>
      </c>
      <c r="C119" s="24">
        <v>73.33257900000024</v>
      </c>
      <c r="D119" s="24">
        <v>-6.565672000000497</v>
      </c>
      <c r="E119" s="24">
        <v>-4.499999480985341</v>
      </c>
      <c r="F119" s="60">
        <v>0.1705</v>
      </c>
    </row>
    <row r="120" spans="2:6" ht="13.5">
      <c r="B120" s="27" t="s">
        <v>128</v>
      </c>
      <c r="C120" s="24">
        <v>73.76497100000026</v>
      </c>
      <c r="D120" s="24">
        <v>-7.913522000000492</v>
      </c>
      <c r="E120" s="24">
        <v>-4.499999480986187</v>
      </c>
      <c r="F120" s="60">
        <v>0.1707</v>
      </c>
    </row>
    <row r="121" spans="2:6" ht="13.5">
      <c r="B121" s="27" t="s">
        <v>129</v>
      </c>
      <c r="C121" s="24">
        <v>73.92151900000026</v>
      </c>
      <c r="D121" s="24">
        <v>-9.258784000000496</v>
      </c>
      <c r="E121" s="24">
        <v>-4.499999480986956</v>
      </c>
      <c r="F121" s="60">
        <v>0.1696</v>
      </c>
    </row>
    <row r="122" spans="2:6" ht="13.5">
      <c r="B122" s="27" t="s">
        <v>130</v>
      </c>
      <c r="C122" s="24">
        <v>73.94474900000024</v>
      </c>
      <c r="D122" s="24">
        <v>-10.702458000000496</v>
      </c>
      <c r="E122" s="24">
        <v>-4.499999480987741</v>
      </c>
      <c r="F122" s="60">
        <v>0.1672</v>
      </c>
    </row>
    <row r="123" spans="2:6" ht="13.5">
      <c r="B123" s="27" t="s">
        <v>131</v>
      </c>
      <c r="C123" s="24">
        <v>73.93307200000024</v>
      </c>
      <c r="D123" s="24">
        <v>-11.758460000000497</v>
      </c>
      <c r="E123" s="24">
        <v>-4.499999480988307</v>
      </c>
      <c r="F123" s="60">
        <v>0.1651</v>
      </c>
    </row>
    <row r="124" spans="2:6" ht="13.5">
      <c r="B124" s="27" t="s">
        <v>132</v>
      </c>
      <c r="C124" s="24">
        <v>73.76196200000024</v>
      </c>
      <c r="D124" s="24">
        <v>-13.138417000000493</v>
      </c>
      <c r="E124" s="24">
        <v>-4.499999480989004</v>
      </c>
      <c r="F124" s="60">
        <v>0.163</v>
      </c>
    </row>
    <row r="125" spans="2:6" ht="13.5">
      <c r="B125" s="27" t="s">
        <v>133</v>
      </c>
      <c r="C125" s="24">
        <v>73.45050200000026</v>
      </c>
      <c r="D125" s="24">
        <v>-14.777227000000494</v>
      </c>
      <c r="E125" s="24">
        <v>-4.499999480989803</v>
      </c>
      <c r="F125" s="60">
        <v>0.1606</v>
      </c>
    </row>
    <row r="126" spans="2:6" ht="13.5">
      <c r="B126" s="27" t="s">
        <v>134</v>
      </c>
      <c r="C126" s="24">
        <v>73.04802500000025</v>
      </c>
      <c r="D126" s="24">
        <v>-16.10652600000049</v>
      </c>
      <c r="E126" s="24">
        <v>-4.499999480990409</v>
      </c>
      <c r="F126" s="60">
        <v>0.1583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38883.28811342592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0.14267500000000005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0.1778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0.08715851901579175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0.09064148098420827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0.029747373035809946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-4.263256414560601E-14</v>
      </c>
      <c r="D47" s="24">
        <v>8.526512829121202E-14</v>
      </c>
      <c r="E47" s="24">
        <v>-0.1556995190089996</v>
      </c>
      <c r="F47" s="60">
        <v>0.1557</v>
      </c>
    </row>
    <row r="48" spans="2:6" ht="13.5">
      <c r="B48" s="27" t="s">
        <v>56</v>
      </c>
      <c r="C48" s="24">
        <v>-4.263256414560601E-14</v>
      </c>
      <c r="D48" s="24">
        <v>8.171241461241152E-14</v>
      </c>
      <c r="E48" s="24">
        <v>-0.1534545190085881</v>
      </c>
      <c r="F48" s="60">
        <v>0.1535</v>
      </c>
    </row>
    <row r="49" spans="2:6" ht="13.5">
      <c r="B49" s="27" t="s">
        <v>57</v>
      </c>
      <c r="C49" s="24">
        <v>-5.684341886080802E-14</v>
      </c>
      <c r="D49" s="24">
        <v>7.815970093361102E-14</v>
      </c>
      <c r="E49" s="24">
        <v>-0.1506995190081808</v>
      </c>
      <c r="F49" s="60">
        <v>0.1507</v>
      </c>
    </row>
    <row r="50" spans="2:6" ht="13.5">
      <c r="B50" s="27" t="s">
        <v>58</v>
      </c>
      <c r="C50" s="24">
        <v>-4.263256414560601E-14</v>
      </c>
      <c r="D50" s="24">
        <v>8.171241461241152E-14</v>
      </c>
      <c r="E50" s="24">
        <v>-0.14686751900777484</v>
      </c>
      <c r="F50" s="60">
        <v>0.1469</v>
      </c>
    </row>
    <row r="51" spans="2:6" ht="13.5">
      <c r="B51" s="27" t="s">
        <v>59</v>
      </c>
      <c r="C51" s="24">
        <v>-5.684341886080802E-14</v>
      </c>
      <c r="D51" s="24">
        <v>7.815970093361102E-14</v>
      </c>
      <c r="E51" s="24">
        <v>-0.14419351900752364</v>
      </c>
      <c r="F51" s="60">
        <v>0.1442</v>
      </c>
    </row>
    <row r="52" spans="2:6" ht="13.5">
      <c r="B52" s="27" t="s">
        <v>60</v>
      </c>
      <c r="C52" s="24">
        <v>-4.263256414560601E-14</v>
      </c>
      <c r="D52" s="24">
        <v>7.460698725481052E-14</v>
      </c>
      <c r="E52" s="24">
        <v>-0.14128451900730532</v>
      </c>
      <c r="F52" s="60">
        <v>0.1413</v>
      </c>
    </row>
    <row r="53" spans="2:6" ht="13.5">
      <c r="B53" s="27" t="s">
        <v>61</v>
      </c>
      <c r="C53" s="24">
        <v>-2.842170943040401E-14</v>
      </c>
      <c r="D53" s="24">
        <v>7.105427357601002E-14</v>
      </c>
      <c r="E53" s="24">
        <v>-0.1375355190071197</v>
      </c>
      <c r="F53" s="60">
        <v>0.1375</v>
      </c>
    </row>
    <row r="54" spans="2:6" ht="13.5">
      <c r="B54" s="27" t="s">
        <v>62</v>
      </c>
      <c r="C54" s="24">
        <v>-4.263256414560601E-14</v>
      </c>
      <c r="D54" s="24">
        <v>6.750155989720952E-14</v>
      </c>
      <c r="E54" s="24">
        <v>-0.13478751900699937</v>
      </c>
      <c r="F54" s="60">
        <v>0.1348</v>
      </c>
    </row>
    <row r="55" spans="2:6" ht="13.5">
      <c r="B55" s="27" t="s">
        <v>63</v>
      </c>
      <c r="C55" s="24">
        <v>-4.263256414560601E-14</v>
      </c>
      <c r="D55" s="24">
        <v>6.750155989720952E-14</v>
      </c>
      <c r="E55" s="24">
        <v>-0.13246551900697145</v>
      </c>
      <c r="F55" s="60">
        <v>0.1325</v>
      </c>
    </row>
    <row r="56" spans="2:6" ht="13.5">
      <c r="B56" s="27" t="s">
        <v>64</v>
      </c>
      <c r="C56" s="24">
        <v>-3.552713678800501E-14</v>
      </c>
      <c r="D56" s="24">
        <v>6.750155989720952E-14</v>
      </c>
      <c r="E56" s="24">
        <v>-0.12849051900695496</v>
      </c>
      <c r="F56" s="60">
        <v>0.1285</v>
      </c>
    </row>
    <row r="57" spans="2:6" ht="13.5">
      <c r="B57" s="27" t="s">
        <v>65</v>
      </c>
      <c r="C57" s="24">
        <v>-2.842170943040401E-14</v>
      </c>
      <c r="D57" s="24">
        <v>7.105427357601002E-14</v>
      </c>
      <c r="E57" s="24">
        <v>-0.12668351900704522</v>
      </c>
      <c r="F57" s="60">
        <v>0.1267</v>
      </c>
    </row>
    <row r="58" spans="2:6" ht="13.5">
      <c r="B58" s="27" t="s">
        <v>66</v>
      </c>
      <c r="C58" s="24">
        <v>-3.552713678800501E-14</v>
      </c>
      <c r="D58" s="24">
        <v>7.105427357601002E-14</v>
      </c>
      <c r="E58" s="24">
        <v>-0.12573951900714597</v>
      </c>
      <c r="F58" s="60">
        <v>0.1257</v>
      </c>
    </row>
    <row r="59" spans="2:6" ht="13.5">
      <c r="B59" s="27" t="s">
        <v>67</v>
      </c>
      <c r="C59" s="24">
        <v>-2.842170943040401E-14</v>
      </c>
      <c r="D59" s="24">
        <v>6.750155989720952E-14</v>
      </c>
      <c r="E59" s="24">
        <v>-0.12097751900734721</v>
      </c>
      <c r="F59" s="60">
        <v>0.121</v>
      </c>
    </row>
    <row r="60" spans="2:6" ht="13.5">
      <c r="B60" s="27" t="s">
        <v>68</v>
      </c>
      <c r="C60" s="24">
        <v>-2.842170943040401E-14</v>
      </c>
      <c r="D60" s="24">
        <v>6.750155989720952E-14</v>
      </c>
      <c r="E60" s="24">
        <v>-0.11902251900754468</v>
      </c>
      <c r="F60" s="60">
        <v>0.119</v>
      </c>
    </row>
    <row r="61" spans="2:6" ht="13.5">
      <c r="B61" s="27" t="s">
        <v>69</v>
      </c>
      <c r="C61" s="24">
        <v>-3.552713678800501E-14</v>
      </c>
      <c r="D61" s="24">
        <v>6.394884621840902E-14</v>
      </c>
      <c r="E61" s="24">
        <v>-0.11592851900784318</v>
      </c>
      <c r="F61" s="60">
        <v>0.1159</v>
      </c>
    </row>
    <row r="62" spans="2:6" ht="13.5">
      <c r="B62" s="27" t="s">
        <v>70</v>
      </c>
      <c r="C62" s="24">
        <v>-3.552713678800501E-14</v>
      </c>
      <c r="D62" s="24">
        <v>7.105427357601002E-14</v>
      </c>
      <c r="E62" s="24">
        <v>-0.11426451900812395</v>
      </c>
      <c r="F62" s="60">
        <v>0.1143</v>
      </c>
    </row>
    <row r="63" spans="2:6" ht="13.5">
      <c r="B63" s="27" t="s">
        <v>71</v>
      </c>
      <c r="C63" s="24">
        <v>-3.552713678800501E-14</v>
      </c>
      <c r="D63" s="24">
        <v>5.684341886080802E-14</v>
      </c>
      <c r="E63" s="24">
        <v>-0.1107555190086087</v>
      </c>
      <c r="F63" s="60">
        <v>0.1108</v>
      </c>
    </row>
    <row r="64" spans="2:6" ht="13.5">
      <c r="B64" s="27" t="s">
        <v>72</v>
      </c>
      <c r="C64" s="24">
        <v>-3.552713678800501E-14</v>
      </c>
      <c r="D64" s="24">
        <v>6.039613253960852E-14</v>
      </c>
      <c r="E64" s="24">
        <v>-0.10817451900893893</v>
      </c>
      <c r="F64" s="60">
        <v>0.1082</v>
      </c>
    </row>
    <row r="65" spans="2:6" ht="13.5">
      <c r="B65" s="27" t="s">
        <v>73</v>
      </c>
      <c r="C65" s="24">
        <v>-2.1316282072803006E-14</v>
      </c>
      <c r="D65" s="24">
        <v>5.684341886080802E-14</v>
      </c>
      <c r="E65" s="24">
        <v>-0.10452851900949245</v>
      </c>
      <c r="F65" s="60">
        <v>0.1045</v>
      </c>
    </row>
    <row r="66" spans="2:6" ht="13.5">
      <c r="B66" s="27" t="s">
        <v>74</v>
      </c>
      <c r="C66" s="24">
        <v>-2.842170943040401E-14</v>
      </c>
      <c r="D66" s="24">
        <v>5.684341886080802E-14</v>
      </c>
      <c r="E66" s="24">
        <v>-0.10201951900999617</v>
      </c>
      <c r="F66" s="60">
        <v>0.102</v>
      </c>
    </row>
    <row r="67" spans="2:6" ht="13.5">
      <c r="B67" s="27" t="s">
        <v>75</v>
      </c>
      <c r="C67" s="24">
        <v>-2.842170943040401E-14</v>
      </c>
      <c r="D67" s="24">
        <v>5.3290705182007514E-14</v>
      </c>
      <c r="E67" s="24">
        <v>-0.09845651901068386</v>
      </c>
      <c r="F67" s="60">
        <v>0.0985</v>
      </c>
    </row>
    <row r="68" spans="2:6" ht="13.5">
      <c r="B68" s="27" t="s">
        <v>76</v>
      </c>
      <c r="C68" s="24">
        <v>-2.842170943040401E-14</v>
      </c>
      <c r="D68" s="24">
        <v>4.618527782440651E-14</v>
      </c>
      <c r="E68" s="24">
        <v>-0.09588051901115868</v>
      </c>
      <c r="F68" s="60">
        <v>0.0959</v>
      </c>
    </row>
    <row r="69" spans="2:6" ht="13.5">
      <c r="B69" s="27" t="s">
        <v>77</v>
      </c>
      <c r="C69" s="24">
        <v>-2.842170943040401E-14</v>
      </c>
      <c r="D69" s="24">
        <v>5.684341886080802E-14</v>
      </c>
      <c r="E69" s="24">
        <v>-0.09237151901195428</v>
      </c>
      <c r="F69" s="60">
        <v>0.0924</v>
      </c>
    </row>
    <row r="70" spans="2:6" ht="13.5">
      <c r="B70" s="27" t="s">
        <v>78</v>
      </c>
      <c r="C70" s="24">
        <v>-3.552713678800501E-14</v>
      </c>
      <c r="D70" s="24">
        <v>5.3290705182007514E-14</v>
      </c>
      <c r="E70" s="24">
        <v>-0.09076151901252683</v>
      </c>
      <c r="F70" s="60">
        <v>0.0908</v>
      </c>
    </row>
    <row r="71" spans="2:6" ht="13.5">
      <c r="B71" s="27" t="s">
        <v>79</v>
      </c>
      <c r="C71" s="24">
        <v>-3.552713678800501E-14</v>
      </c>
      <c r="D71" s="24">
        <v>4.263256414560601E-14</v>
      </c>
      <c r="E71" s="24">
        <v>-0.0889815190134744</v>
      </c>
      <c r="F71" s="60">
        <v>0.089</v>
      </c>
    </row>
    <row r="72" spans="2:6" ht="13.5">
      <c r="B72" s="27" t="s">
        <v>80</v>
      </c>
      <c r="C72" s="24">
        <v>-2.1316282072803006E-14</v>
      </c>
      <c r="D72" s="24">
        <v>4.973799150320701E-14</v>
      </c>
      <c r="E72" s="24">
        <v>-0.0881605190141368</v>
      </c>
      <c r="F72" s="60">
        <v>0.0882</v>
      </c>
    </row>
    <row r="73" spans="2:6" ht="13.5">
      <c r="B73" s="27" t="s">
        <v>81</v>
      </c>
      <c r="C73" s="24">
        <v>-2.1316282072803006E-14</v>
      </c>
      <c r="D73" s="24">
        <v>5.684341886080802E-14</v>
      </c>
      <c r="E73" s="24">
        <v>-0.08734251901512735</v>
      </c>
      <c r="F73" s="60">
        <v>0.0873</v>
      </c>
    </row>
    <row r="74" spans="2:6" ht="13.5">
      <c r="B74" s="27" t="s">
        <v>82</v>
      </c>
      <c r="C74" s="24">
        <v>-2.842170943040401E-14</v>
      </c>
      <c r="D74" s="24">
        <v>4.973799150320701E-14</v>
      </c>
      <c r="E74" s="24">
        <v>-0.08715851901579175</v>
      </c>
      <c r="F74" s="60">
        <v>0.0872</v>
      </c>
    </row>
    <row r="75" spans="2:6" ht="13.5">
      <c r="B75" s="27" t="s">
        <v>83</v>
      </c>
      <c r="C75" s="24">
        <v>-2.1316282072803006E-14</v>
      </c>
      <c r="D75" s="24">
        <v>4.973799150320701E-14</v>
      </c>
      <c r="E75" s="24">
        <v>-0.08802251901686198</v>
      </c>
      <c r="F75" s="60">
        <v>0.088</v>
      </c>
    </row>
    <row r="76" spans="2:6" ht="13.5">
      <c r="B76" s="27" t="s">
        <v>84</v>
      </c>
      <c r="C76" s="24">
        <v>-1.4210854715202004E-14</v>
      </c>
      <c r="D76" s="24">
        <v>4.973799150320701E-14</v>
      </c>
      <c r="E76" s="24">
        <v>-0.09024651901777503</v>
      </c>
      <c r="F76" s="60">
        <v>0.0902</v>
      </c>
    </row>
    <row r="77" spans="2:6" ht="13.5">
      <c r="B77" s="27" t="s">
        <v>85</v>
      </c>
      <c r="C77" s="24">
        <v>-1.4210854715202004E-14</v>
      </c>
      <c r="D77" s="24">
        <v>5.684341886080802E-14</v>
      </c>
      <c r="E77" s="24">
        <v>-0.09595451901924879</v>
      </c>
      <c r="F77" s="60">
        <v>0.096</v>
      </c>
    </row>
    <row r="78" spans="2:6" ht="13.5">
      <c r="B78" s="27" t="s">
        <v>86</v>
      </c>
      <c r="C78" s="24">
        <v>-1.4210854715202004E-14</v>
      </c>
      <c r="D78" s="24">
        <v>5.3290705182007514E-14</v>
      </c>
      <c r="E78" s="24">
        <v>-0.10137151902023334</v>
      </c>
      <c r="F78" s="60">
        <v>0.1014</v>
      </c>
    </row>
    <row r="79" spans="2:6" ht="13.5">
      <c r="B79" s="27" t="s">
        <v>87</v>
      </c>
      <c r="C79" s="24">
        <v>-2.1316282072803006E-14</v>
      </c>
      <c r="D79" s="24">
        <v>6.217248937900877E-14</v>
      </c>
      <c r="E79" s="24">
        <v>-0.10895951902118206</v>
      </c>
      <c r="F79" s="60">
        <v>0.109</v>
      </c>
    </row>
    <row r="80" spans="2:6" ht="13.5">
      <c r="B80" s="27" t="s">
        <v>88</v>
      </c>
      <c r="C80" s="24">
        <v>-2.842170943040401E-14</v>
      </c>
      <c r="D80" s="24">
        <v>6.217248937900877E-14</v>
      </c>
      <c r="E80" s="24">
        <v>-0.11433351902184175</v>
      </c>
      <c r="F80" s="60">
        <v>0.1143</v>
      </c>
    </row>
    <row r="81" spans="2:6" ht="13.5">
      <c r="B81" s="27" t="s">
        <v>89</v>
      </c>
      <c r="C81" s="24">
        <v>-3.552713678800501E-14</v>
      </c>
      <c r="D81" s="24">
        <v>6.750155989720952E-14</v>
      </c>
      <c r="E81" s="24">
        <v>-0.11926251902251916</v>
      </c>
      <c r="F81" s="60">
        <v>0.1193</v>
      </c>
    </row>
    <row r="82" spans="2:6" ht="13.5">
      <c r="B82" s="27" t="s">
        <v>90</v>
      </c>
      <c r="C82" s="24">
        <v>-4.263256414560601E-14</v>
      </c>
      <c r="D82" s="24">
        <v>6.394884621840902E-14</v>
      </c>
      <c r="E82" s="24">
        <v>-0.12449751902313277</v>
      </c>
      <c r="F82" s="60">
        <v>0.1245</v>
      </c>
    </row>
    <row r="83" spans="2:6" ht="13.5">
      <c r="B83" s="27" t="s">
        <v>91</v>
      </c>
      <c r="C83" s="24">
        <v>-1.4210854715202004E-14</v>
      </c>
      <c r="D83" s="24">
        <v>6.927791673660977E-14</v>
      </c>
      <c r="E83" s="24">
        <v>-0.13072751902384017</v>
      </c>
      <c r="F83" s="60">
        <v>0.1307</v>
      </c>
    </row>
    <row r="84" spans="2:6" ht="13.5">
      <c r="B84" s="27" t="s">
        <v>92</v>
      </c>
      <c r="C84" s="24">
        <v>-3.552713678800501E-14</v>
      </c>
      <c r="D84" s="24">
        <v>7.105427357601002E-14</v>
      </c>
      <c r="E84" s="24">
        <v>-0.1364585190244929</v>
      </c>
      <c r="F84" s="60">
        <v>0.1365</v>
      </c>
    </row>
    <row r="85" spans="2:6" ht="13.5">
      <c r="B85" s="27" t="s">
        <v>93</v>
      </c>
      <c r="C85" s="24">
        <v>-2.842170943040401E-14</v>
      </c>
      <c r="D85" s="24">
        <v>7.549516567451064E-14</v>
      </c>
      <c r="E85" s="24">
        <v>-0.14123351902498893</v>
      </c>
      <c r="F85" s="60">
        <v>0.1412</v>
      </c>
    </row>
    <row r="86" spans="2:6" ht="13.5">
      <c r="B86" s="27" t="s">
        <v>94</v>
      </c>
      <c r="C86" s="24">
        <v>-4.973799150320701E-14</v>
      </c>
      <c r="D86" s="24">
        <v>8.260059303211165E-14</v>
      </c>
      <c r="E86" s="24">
        <v>-0.14627651902543537</v>
      </c>
      <c r="F86" s="60">
        <v>0.1463</v>
      </c>
    </row>
    <row r="87" spans="2:6" ht="13.5">
      <c r="B87" s="27" t="s">
        <v>95</v>
      </c>
      <c r="C87" s="24">
        <v>-5.684341886080802E-14</v>
      </c>
      <c r="D87" s="24">
        <v>8.43769498715119E-14</v>
      </c>
      <c r="E87" s="24">
        <v>-0.15101351902588345</v>
      </c>
      <c r="F87" s="60">
        <v>0.151</v>
      </c>
    </row>
    <row r="88" spans="2:6" ht="13.5">
      <c r="B88" s="27" t="s">
        <v>96</v>
      </c>
      <c r="C88" s="24">
        <v>-4.263256414560601E-14</v>
      </c>
      <c r="D88" s="24">
        <v>7.638334409421077E-14</v>
      </c>
      <c r="E88" s="24">
        <v>-0.15419851902614745</v>
      </c>
      <c r="F88" s="60">
        <v>0.1542</v>
      </c>
    </row>
    <row r="89" spans="2:6" ht="13.5">
      <c r="B89" s="27" t="s">
        <v>97</v>
      </c>
      <c r="C89" s="24">
        <v>-4.973799150320701E-14</v>
      </c>
      <c r="D89" s="24">
        <v>9.015010959956271E-14</v>
      </c>
      <c r="E89" s="24">
        <v>-0.15891851902643062</v>
      </c>
      <c r="F89" s="60">
        <v>0.1589</v>
      </c>
    </row>
    <row r="90" spans="2:6" ht="13.5">
      <c r="B90" s="27" t="s">
        <v>98</v>
      </c>
      <c r="C90" s="24">
        <v>-4.263256414560601E-14</v>
      </c>
      <c r="D90" s="24">
        <v>8.837375276016246E-14</v>
      </c>
      <c r="E90" s="24">
        <v>-0.16143951902654408</v>
      </c>
      <c r="F90" s="60">
        <v>0.1614</v>
      </c>
    </row>
    <row r="91" spans="2:6" ht="13.5">
      <c r="B91" s="27" t="s">
        <v>99</v>
      </c>
      <c r="C91" s="24">
        <v>-4.263256414560601E-14</v>
      </c>
      <c r="D91" s="24">
        <v>8.304468224196171E-14</v>
      </c>
      <c r="E91" s="24">
        <v>-0.16344251902659668</v>
      </c>
      <c r="F91" s="60">
        <v>0.1634</v>
      </c>
    </row>
    <row r="92" spans="2:6" ht="13.5">
      <c r="B92" s="27" t="s">
        <v>100</v>
      </c>
      <c r="C92" s="24">
        <v>-4.973799150320701E-14</v>
      </c>
      <c r="D92" s="24">
        <v>8.992806499463768E-14</v>
      </c>
      <c r="E92" s="24">
        <v>-0.16672151902660826</v>
      </c>
      <c r="F92" s="60">
        <v>0.1667</v>
      </c>
    </row>
    <row r="93" spans="2:6" ht="13.5">
      <c r="B93" s="27" t="s">
        <v>101</v>
      </c>
      <c r="C93" s="24">
        <v>-3.552713678800501E-14</v>
      </c>
      <c r="D93" s="24">
        <v>8.981704269217516E-14</v>
      </c>
      <c r="E93" s="24">
        <v>-0.16827651902660445</v>
      </c>
      <c r="F93" s="60">
        <v>0.1683</v>
      </c>
    </row>
    <row r="94" spans="2:6" ht="13.5">
      <c r="B94" s="27" t="s">
        <v>102</v>
      </c>
      <c r="C94" s="24">
        <v>-4.263256414560601E-14</v>
      </c>
      <c r="D94" s="24">
        <v>9.534040223968532E-14</v>
      </c>
      <c r="E94" s="24">
        <v>-0.16903651902659167</v>
      </c>
      <c r="F94" s="60">
        <v>0.169</v>
      </c>
    </row>
    <row r="95" spans="2:6" ht="13.5">
      <c r="B95" s="27" t="s">
        <v>103</v>
      </c>
      <c r="C95" s="24">
        <v>-3.552713678800501E-14</v>
      </c>
      <c r="D95" s="24">
        <v>8.992806499463768E-14</v>
      </c>
      <c r="E95" s="24">
        <v>-0.17007451902655468</v>
      </c>
      <c r="F95" s="60">
        <v>0.1701</v>
      </c>
    </row>
    <row r="96" spans="2:6" ht="13.5">
      <c r="B96" s="27" t="s">
        <v>104</v>
      </c>
      <c r="C96" s="24">
        <v>-4.973799150320701E-14</v>
      </c>
      <c r="D96" s="24">
        <v>8.926193117986259E-14</v>
      </c>
      <c r="E96" s="24">
        <v>-0.17171551902649895</v>
      </c>
      <c r="F96" s="60">
        <v>0.1717</v>
      </c>
    </row>
    <row r="97" spans="2:6" ht="13.5">
      <c r="B97" s="27" t="s">
        <v>105</v>
      </c>
      <c r="C97" s="24">
        <v>-4.973799150320701E-14</v>
      </c>
      <c r="D97" s="24">
        <v>9.903189379656396E-14</v>
      </c>
      <c r="E97" s="24">
        <v>-0.17234651902642373</v>
      </c>
      <c r="F97" s="60">
        <v>0.1723</v>
      </c>
    </row>
    <row r="98" spans="2:6" ht="13.5">
      <c r="B98" s="27" t="s">
        <v>106</v>
      </c>
      <c r="C98" s="24">
        <v>-4.973799150320701E-14</v>
      </c>
      <c r="D98" s="24">
        <v>9.103828801926284E-14</v>
      </c>
      <c r="E98" s="24">
        <v>-0.17424151902629958</v>
      </c>
      <c r="F98" s="60">
        <v>0.1742</v>
      </c>
    </row>
    <row r="99" spans="2:6" ht="13.5">
      <c r="B99" s="27" t="s">
        <v>107</v>
      </c>
      <c r="C99" s="24">
        <v>-3.552713678800501E-14</v>
      </c>
      <c r="D99" s="24">
        <v>1.0613732115416497E-13</v>
      </c>
      <c r="E99" s="24">
        <v>-0.17508151902619495</v>
      </c>
      <c r="F99" s="60">
        <v>0.1751</v>
      </c>
    </row>
    <row r="100" spans="2:6" ht="13.5">
      <c r="B100" s="27" t="s">
        <v>108</v>
      </c>
      <c r="C100" s="24">
        <v>-5.684341886080802E-14</v>
      </c>
      <c r="D100" s="24">
        <v>9.281464485866309E-14</v>
      </c>
      <c r="E100" s="24">
        <v>-0.1764155190259995</v>
      </c>
      <c r="F100" s="60">
        <v>0.1764</v>
      </c>
    </row>
    <row r="101" spans="2:6" ht="13.5">
      <c r="B101" s="27" t="s">
        <v>109</v>
      </c>
      <c r="C101" s="24">
        <v>-4.973799150320701E-14</v>
      </c>
      <c r="D101" s="24">
        <v>9.459100169806334E-14</v>
      </c>
      <c r="E101" s="24">
        <v>-0.17723351902582518</v>
      </c>
      <c r="F101" s="60">
        <v>0.1772</v>
      </c>
    </row>
    <row r="102" spans="2:6" ht="13.5">
      <c r="B102" s="27" t="s">
        <v>110</v>
      </c>
      <c r="C102" s="24">
        <v>-5.684341886080802E-14</v>
      </c>
      <c r="D102" s="24">
        <v>9.14823772291129E-14</v>
      </c>
      <c r="E102" s="24">
        <v>-0.17777951902559774</v>
      </c>
      <c r="F102" s="60">
        <v>0.1778</v>
      </c>
    </row>
    <row r="103" spans="2:6" ht="13.5">
      <c r="B103" s="27" t="s">
        <v>111</v>
      </c>
      <c r="C103" s="24">
        <v>-5.684341886080802E-14</v>
      </c>
      <c r="D103" s="24">
        <v>8.704148513061227E-14</v>
      </c>
      <c r="E103" s="24">
        <v>-0.17666951902536976</v>
      </c>
      <c r="F103" s="60">
        <v>0.1767</v>
      </c>
    </row>
    <row r="104" spans="2:6" ht="13.5">
      <c r="B104" s="27" t="s">
        <v>112</v>
      </c>
      <c r="C104" s="24">
        <v>-4.973799150320701E-14</v>
      </c>
      <c r="D104" s="24">
        <v>8.881784197001252E-14</v>
      </c>
      <c r="E104" s="24">
        <v>-0.1748225190249535</v>
      </c>
      <c r="F104" s="60">
        <v>0.1748</v>
      </c>
    </row>
    <row r="105" spans="2:6" ht="13.5">
      <c r="B105" s="27" t="s">
        <v>113</v>
      </c>
      <c r="C105" s="24">
        <v>-4.973799150320701E-14</v>
      </c>
      <c r="D105" s="24">
        <v>8.970602038971265E-14</v>
      </c>
      <c r="E105" s="24">
        <v>-0.17279251902464132</v>
      </c>
      <c r="F105" s="60">
        <v>0.1728</v>
      </c>
    </row>
    <row r="106" spans="2:6" ht="13.5">
      <c r="B106" s="27" t="s">
        <v>114</v>
      </c>
      <c r="C106" s="24">
        <v>-4.973799150320701E-14</v>
      </c>
      <c r="D106" s="24">
        <v>7.904787935331115E-14</v>
      </c>
      <c r="E106" s="24">
        <v>-0.17130451902418642</v>
      </c>
      <c r="F106" s="60">
        <v>0.1713</v>
      </c>
    </row>
    <row r="107" spans="2:6" ht="13.5">
      <c r="B107" s="27" t="s">
        <v>115</v>
      </c>
      <c r="C107" s="24">
        <v>-4.263256414560601E-14</v>
      </c>
      <c r="D107" s="24">
        <v>9.592326932761353E-14</v>
      </c>
      <c r="E107" s="24">
        <v>-0.16969451902368782</v>
      </c>
      <c r="F107" s="60">
        <v>0.1697</v>
      </c>
    </row>
    <row r="108" spans="2:6" ht="13.5">
      <c r="B108" s="27" t="s">
        <v>116</v>
      </c>
      <c r="C108" s="24">
        <v>-4.973799150320701E-14</v>
      </c>
      <c r="D108" s="24">
        <v>9.103828801926284E-14</v>
      </c>
      <c r="E108" s="24">
        <v>-0.16724751902314683</v>
      </c>
      <c r="F108" s="60">
        <v>0.1672</v>
      </c>
    </row>
    <row r="109" spans="2:6" ht="13.5">
      <c r="B109" s="27" t="s">
        <v>117</v>
      </c>
      <c r="C109" s="24">
        <v>-5.684341886080802E-14</v>
      </c>
      <c r="D109" s="24">
        <v>9.059419880941277E-14</v>
      </c>
      <c r="E109" s="24">
        <v>-0.16542651902230965</v>
      </c>
      <c r="F109" s="60">
        <v>0.1654</v>
      </c>
    </row>
    <row r="110" spans="2:6" ht="13.5">
      <c r="B110" s="27" t="s">
        <v>118</v>
      </c>
      <c r="C110" s="24">
        <v>-4.263256414560601E-14</v>
      </c>
      <c r="D110" s="24">
        <v>9.14823772291129E-14</v>
      </c>
      <c r="E110" s="24">
        <v>-0.1650465190217254</v>
      </c>
      <c r="F110" s="60">
        <v>0.165</v>
      </c>
    </row>
    <row r="111" spans="2:6" ht="13.5">
      <c r="B111" s="27" t="s">
        <v>119</v>
      </c>
      <c r="C111" s="24">
        <v>-5.684341886080802E-14</v>
      </c>
      <c r="D111" s="24">
        <v>8.526512829121202E-14</v>
      </c>
      <c r="E111" s="24">
        <v>-0.16509751902110636</v>
      </c>
      <c r="F111" s="60">
        <v>0.1651</v>
      </c>
    </row>
    <row r="112" spans="2:6" ht="13.5">
      <c r="B112" s="27" t="s">
        <v>120</v>
      </c>
      <c r="C112" s="24">
        <v>-4.263256414560601E-14</v>
      </c>
      <c r="D112" s="24">
        <v>9.126033262418787E-14</v>
      </c>
      <c r="E112" s="24">
        <v>-0.16524551902044227</v>
      </c>
      <c r="F112" s="60">
        <v>0.1652</v>
      </c>
    </row>
    <row r="113" spans="2:6" ht="13.5">
      <c r="B113" s="27" t="s">
        <v>121</v>
      </c>
      <c r="C113" s="24">
        <v>-5.684341886080802E-14</v>
      </c>
      <c r="D113" s="24">
        <v>8.3322237998118E-14</v>
      </c>
      <c r="E113" s="24">
        <v>-0.16573851901971537</v>
      </c>
      <c r="F113" s="60">
        <v>0.1657</v>
      </c>
    </row>
    <row r="114" spans="2:6" ht="13.5">
      <c r="B114" s="27" t="s">
        <v>122</v>
      </c>
      <c r="C114" s="24">
        <v>-4.263256414560601E-14</v>
      </c>
      <c r="D114" s="24">
        <v>8.670841822322473E-14</v>
      </c>
      <c r="E114" s="24">
        <v>-0.166468519019082</v>
      </c>
      <c r="F114" s="60">
        <v>0.1665</v>
      </c>
    </row>
    <row r="115" spans="2:6" ht="13.5">
      <c r="B115" s="27" t="s">
        <v>123</v>
      </c>
      <c r="C115" s="24">
        <v>-5.684341886080802E-14</v>
      </c>
      <c r="D115" s="24">
        <v>9.614531393253856E-14</v>
      </c>
      <c r="E115" s="24">
        <v>-0.16739351901837818</v>
      </c>
      <c r="F115" s="60">
        <v>0.1674</v>
      </c>
    </row>
    <row r="116" spans="2:6" ht="13.5">
      <c r="B116" s="27" t="s">
        <v>124</v>
      </c>
      <c r="C116" s="24">
        <v>-5.684341886080802E-14</v>
      </c>
      <c r="D116" s="24">
        <v>9.192646643896296E-14</v>
      </c>
      <c r="E116" s="24">
        <v>-0.16885851901715476</v>
      </c>
      <c r="F116" s="60">
        <v>0.1689</v>
      </c>
    </row>
    <row r="117" spans="2:6" ht="13.5">
      <c r="B117" s="27" t="s">
        <v>125</v>
      </c>
      <c r="C117" s="24">
        <v>-5.684341886080802E-14</v>
      </c>
      <c r="D117" s="24">
        <v>9.14823772291129E-14</v>
      </c>
      <c r="E117" s="24">
        <v>-0.16939051901635782</v>
      </c>
      <c r="F117" s="60">
        <v>0.1694</v>
      </c>
    </row>
    <row r="118" spans="2:6" ht="13.5">
      <c r="B118" s="27" t="s">
        <v>126</v>
      </c>
      <c r="C118" s="24">
        <v>-4.263256414560601E-14</v>
      </c>
      <c r="D118" s="24">
        <v>8.970602038971265E-14</v>
      </c>
      <c r="E118" s="24">
        <v>-0.16975751901528913</v>
      </c>
      <c r="F118" s="60">
        <v>0.1698</v>
      </c>
    </row>
    <row r="119" spans="2:6" ht="13.5">
      <c r="B119" s="27" t="s">
        <v>127</v>
      </c>
      <c r="C119" s="24">
        <v>-4.263256414560601E-14</v>
      </c>
      <c r="D119" s="24">
        <v>9.237055564881302E-14</v>
      </c>
      <c r="E119" s="24">
        <v>-0.1705495190146591</v>
      </c>
      <c r="F119" s="60">
        <v>0.1705</v>
      </c>
    </row>
    <row r="120" spans="2:6" ht="13.5">
      <c r="B120" s="27" t="s">
        <v>128</v>
      </c>
      <c r="C120" s="24">
        <v>-5.684341886080802E-14</v>
      </c>
      <c r="D120" s="24">
        <v>8.79296635503124E-14</v>
      </c>
      <c r="E120" s="24">
        <v>-0.17066551901381288</v>
      </c>
      <c r="F120" s="60">
        <v>0.1707</v>
      </c>
    </row>
    <row r="121" spans="2:6" ht="13.5">
      <c r="B121" s="27" t="s">
        <v>129</v>
      </c>
      <c r="C121" s="24">
        <v>-5.684341886080802E-14</v>
      </c>
      <c r="D121" s="24">
        <v>9.059419880941277E-14</v>
      </c>
      <c r="E121" s="24">
        <v>-0.16959951901304393</v>
      </c>
      <c r="F121" s="60">
        <v>0.1696</v>
      </c>
    </row>
    <row r="122" spans="2:6" ht="13.5">
      <c r="B122" s="27" t="s">
        <v>130</v>
      </c>
      <c r="C122" s="24">
        <v>-4.263256414560601E-14</v>
      </c>
      <c r="D122" s="24">
        <v>9.059419880941277E-14</v>
      </c>
      <c r="E122" s="24">
        <v>-0.16724951901225893</v>
      </c>
      <c r="F122" s="60">
        <v>0.1672</v>
      </c>
    </row>
    <row r="123" spans="2:6" ht="13.5">
      <c r="B123" s="27" t="s">
        <v>131</v>
      </c>
      <c r="C123" s="24">
        <v>-4.263256414560601E-14</v>
      </c>
      <c r="D123" s="24">
        <v>9.237055564881302E-14</v>
      </c>
      <c r="E123" s="24">
        <v>-0.1650795190116936</v>
      </c>
      <c r="F123" s="60">
        <v>0.1651</v>
      </c>
    </row>
    <row r="124" spans="2:6" ht="13.5">
      <c r="B124" s="27" t="s">
        <v>132</v>
      </c>
      <c r="C124" s="24">
        <v>-4.263256414560601E-14</v>
      </c>
      <c r="D124" s="24">
        <v>8.704148513061227E-14</v>
      </c>
      <c r="E124" s="24">
        <v>-0.1630165190109958</v>
      </c>
      <c r="F124" s="60">
        <v>0.163</v>
      </c>
    </row>
    <row r="125" spans="2:6" ht="13.5">
      <c r="B125" s="27" t="s">
        <v>133</v>
      </c>
      <c r="C125" s="24">
        <v>-5.684341886080802E-14</v>
      </c>
      <c r="D125" s="24">
        <v>8.881784197001252E-14</v>
      </c>
      <c r="E125" s="24">
        <v>-0.16058651901019694</v>
      </c>
      <c r="F125" s="60">
        <v>0.1606</v>
      </c>
    </row>
    <row r="126" spans="2:6" ht="13.5">
      <c r="B126" s="27" t="s">
        <v>134</v>
      </c>
      <c r="C126" s="24">
        <v>-5.684341886080802E-14</v>
      </c>
      <c r="D126" s="24">
        <v>8.526512829121202E-14</v>
      </c>
      <c r="E126" s="24">
        <v>-0.15827751900959086</v>
      </c>
      <c r="F126" s="60">
        <v>0.1583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38883.28811342592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80</v>
      </c>
      <c r="F36" s="44">
        <v>80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80</v>
      </c>
      <c r="F39" s="44">
        <v>80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1.0613732115416497E-13</v>
      </c>
      <c r="E42" s="42">
        <v>0</v>
      </c>
      <c r="F42" s="51">
        <v>0.1778</v>
      </c>
    </row>
    <row r="43" spans="2:6" ht="13.5">
      <c r="B43" s="49" t="s">
        <v>13</v>
      </c>
      <c r="C43" s="42">
        <v>-5.684341886080802E-14</v>
      </c>
      <c r="D43" s="42">
        <v>-5.684341886080802E-14</v>
      </c>
      <c r="E43" s="42">
        <v>-5.684341886080802E-14</v>
      </c>
      <c r="F43" s="51">
        <v>0.08715851901579175</v>
      </c>
    </row>
    <row r="44" spans="2:6" ht="13.5">
      <c r="B44" s="49" t="s">
        <v>14</v>
      </c>
      <c r="C44" s="42">
        <v>5.684341886080802E-14</v>
      </c>
      <c r="D44" s="42">
        <v>1.0613732115416497E-13</v>
      </c>
      <c r="E44" s="42">
        <v>0.17777951902559774</v>
      </c>
      <c r="F44" s="51">
        <v>0.09064148098420827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-4.0589753780295726E-14</v>
      </c>
      <c r="D46" s="42">
        <v>7.705953930514653E-14</v>
      </c>
      <c r="E46" s="42">
        <v>-0.14267429401724388</v>
      </c>
      <c r="F46" s="51">
        <v>0.14267500000000005</v>
      </c>
    </row>
    <row r="47" spans="2:6" ht="13.5">
      <c r="B47" s="49" t="s">
        <v>26</v>
      </c>
      <c r="C47" s="42">
        <v>4.2372720236999453E-14</v>
      </c>
      <c r="D47" s="42">
        <v>7.857655498316488E-14</v>
      </c>
      <c r="E47" s="42">
        <v>0.1457059854017265</v>
      </c>
      <c r="F47" s="51">
        <v>0.1457059854017265</v>
      </c>
    </row>
    <row r="48" spans="2:6" ht="13.5">
      <c r="B48" s="49" t="s">
        <v>27</v>
      </c>
      <c r="C48" s="42">
        <v>1.2238942137540636E-14</v>
      </c>
      <c r="D48" s="42">
        <v>1.5462568771506855E-14</v>
      </c>
      <c r="E48" s="42">
        <v>0.029754778509017508</v>
      </c>
      <c r="F48" s="51">
        <v>0.029747373035809946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17</v>
      </c>
      <c r="F1" t="s">
        <v>21</v>
      </c>
      <c r="G1">
        <v>80</v>
      </c>
    </row>
    <row r="2" spans="2:3" ht="12.75">
      <c r="B2">
        <v>-0.1875</v>
      </c>
      <c r="C2">
        <f>MAX(GaussDistr_1)-1</f>
        <v>17</v>
      </c>
    </row>
    <row r="3" spans="1:16" ht="12.75">
      <c r="A3" t="str">
        <f>"-3s"</f>
        <v>-3s</v>
      </c>
      <c r="B3">
        <v>0.053432880892570214</v>
      </c>
      <c r="C3">
        <f aca="true" t="shared" si="0" ref="C3:C33">NORMDIST(B3,AveDev3D_0,StandardDev3D_0,FALSE)*NumPoints_7*I3</f>
        <v>0.07090957459100822</v>
      </c>
      <c r="D3">
        <v>0</v>
      </c>
      <c r="F3" t="s">
        <v>17</v>
      </c>
      <c r="G3">
        <v>15</v>
      </c>
      <c r="I3">
        <f>B5-B4</f>
        <v>0.0059494746071619975</v>
      </c>
      <c r="N3">
        <v>0.1875</v>
      </c>
      <c r="O3">
        <v>-0.1875</v>
      </c>
      <c r="P3">
        <v>0.14267500000000005</v>
      </c>
    </row>
    <row r="4" spans="1:16" ht="12.75">
      <c r="B4">
        <v>0.0593823554997322</v>
      </c>
      <c r="C4">
        <f t="shared" si="0"/>
        <v>0.12664722532767952</v>
      </c>
      <c r="D4">
        <v>0</v>
      </c>
      <c r="F4" t="s">
        <v>18</v>
      </c>
      <c r="G4">
        <v>5</v>
      </c>
      <c r="I4">
        <f>I3</f>
        <v>0.0059494746071619975</v>
      </c>
      <c r="N4">
        <v>0.1875</v>
      </c>
      <c r="O4">
        <v>-0.1875</v>
      </c>
      <c r="P4">
        <v>0.14267500000000005</v>
      </c>
    </row>
    <row r="5" spans="1:16" ht="12.75">
      <c r="B5">
        <v>0.0653318301068942</v>
      </c>
      <c r="C5">
        <f t="shared" si="0"/>
        <v>0.2173275077389702</v>
      </c>
      <c r="D5">
        <v>0</v>
      </c>
      <c r="I5">
        <f>I4</f>
        <v>0.0059494746071619975</v>
      </c>
      <c r="N5">
        <v>0.1875</v>
      </c>
      <c r="O5">
        <v>-0.1875</v>
      </c>
      <c r="P5">
        <v>0.14267500000000005</v>
      </c>
    </row>
    <row r="6" spans="1:16" ht="12.75">
      <c r="B6">
        <v>0.07128130471405618</v>
      </c>
      <c r="C6">
        <f t="shared" si="0"/>
        <v>0.3583124847174867</v>
      </c>
      <c r="D6">
        <v>0</v>
      </c>
      <c r="I6">
        <f aca="true" t="shared" si="1" ref="I6:I33">I5</f>
        <v>0.0059494746071619975</v>
      </c>
      <c r="N6">
        <v>0.1875</v>
      </c>
      <c r="O6">
        <v>-0.1875</v>
      </c>
      <c r="P6">
        <v>0.14267500000000005</v>
      </c>
    </row>
    <row r="7" spans="1:16" ht="12.75">
      <c r="B7">
        <v>0.07723077932121816</v>
      </c>
      <c r="C7">
        <f t="shared" si="0"/>
        <v>0.5675934855397032</v>
      </c>
      <c r="D7">
        <v>0</v>
      </c>
      <c r="I7">
        <f t="shared" si="1"/>
        <v>0.0059494746071619975</v>
      </c>
      <c r="N7">
        <v>0.1875</v>
      </c>
      <c r="O7">
        <v>-0.1875</v>
      </c>
      <c r="P7">
        <v>0.14267500000000005</v>
      </c>
    </row>
    <row r="8" spans="1:16" ht="12.75">
      <c r="A8" t="str">
        <f>"-2s"</f>
        <v>-2s</v>
      </c>
      <c r="B8">
        <v>0.08318025392838016</v>
      </c>
      <c r="C8">
        <f t="shared" si="0"/>
        <v>0.8638554642110101</v>
      </c>
      <c r="D8">
        <v>5</v>
      </c>
      <c r="I8">
        <f t="shared" si="1"/>
        <v>0.0059494746071619975</v>
      </c>
      <c r="N8">
        <v>0.1875</v>
      </c>
      <c r="O8">
        <v>-0.1875</v>
      </c>
      <c r="P8">
        <v>0.14267500000000005</v>
      </c>
    </row>
    <row r="9" spans="1:16" ht="12.75">
      <c r="B9">
        <v>0.08912972853554216</v>
      </c>
      <c r="C9">
        <f t="shared" si="0"/>
        <v>1.2632025328143088</v>
      </c>
      <c r="D9">
        <v>3</v>
      </c>
      <c r="I9">
        <f t="shared" si="1"/>
        <v>0.0059494746071619975</v>
      </c>
      <c r="N9">
        <v>0.1875</v>
      </c>
      <c r="O9">
        <v>-0.1875</v>
      </c>
      <c r="P9">
        <v>0.14267500000000005</v>
      </c>
    </row>
    <row r="10" spans="1:16" ht="12.75">
      <c r="B10">
        <v>0.09507920314270414</v>
      </c>
      <c r="C10">
        <f t="shared" si="0"/>
        <v>1.7747333548712916</v>
      </c>
      <c r="D10">
        <v>3</v>
      </c>
      <c r="I10">
        <f t="shared" si="1"/>
        <v>0.0059494746071619975</v>
      </c>
      <c r="N10">
        <v>0.1875</v>
      </c>
      <c r="O10">
        <v>-0.1875</v>
      </c>
      <c r="P10">
        <v>0.14267500000000005</v>
      </c>
    </row>
    <row r="11" spans="1:16" ht="12.75">
      <c r="B11">
        <v>0.10102867774986612</v>
      </c>
      <c r="C11">
        <f t="shared" si="0"/>
        <v>2.3956394501719207</v>
      </c>
      <c r="D11">
        <v>3</v>
      </c>
      <c r="I11">
        <f t="shared" si="1"/>
        <v>0.0059494746071619975</v>
      </c>
      <c r="N11">
        <v>0.1875</v>
      </c>
      <c r="O11">
        <v>-0.1875</v>
      </c>
      <c r="P11">
        <v>0.14267500000000005</v>
      </c>
    </row>
    <row r="12" spans="1:16" ht="12.75">
      <c r="B12">
        <v>0.10697815235702812</v>
      </c>
      <c r="C12">
        <f t="shared" si="0"/>
        <v>3.1069768797314112</v>
      </c>
      <c r="D12">
        <v>3</v>
      </c>
      <c r="I12">
        <f t="shared" si="1"/>
        <v>0.0059494746071619975</v>
      </c>
      <c r="N12">
        <v>0.1875</v>
      </c>
      <c r="O12">
        <v>-0.1875</v>
      </c>
      <c r="P12">
        <v>0.14267500000000005</v>
      </c>
    </row>
    <row r="13" spans="1:16" ht="12.75">
      <c r="B13">
        <v>0.1129276269641901</v>
      </c>
      <c r="C13">
        <f t="shared" si="0"/>
        <v>3.8715315923062983</v>
      </c>
      <c r="D13">
        <v>3</v>
      </c>
      <c r="I13">
        <f t="shared" si="1"/>
        <v>0.0059494746071619975</v>
      </c>
      <c r="N13">
        <v>0.1875</v>
      </c>
      <c r="O13">
        <v>-0.1875</v>
      </c>
      <c r="P13">
        <v>0.14267500000000005</v>
      </c>
    </row>
    <row r="14" spans="1:16" ht="12.75">
      <c r="B14">
        <v>0.11887710157135209</v>
      </c>
      <c r="C14">
        <f t="shared" si="0"/>
        <v>4.63506484418373</v>
      </c>
      <c r="D14">
        <v>4</v>
      </c>
      <c r="I14">
        <f t="shared" si="1"/>
        <v>0.0059494746071619975</v>
      </c>
      <c r="N14">
        <v>0.1875</v>
      </c>
      <c r="O14">
        <v>-0.1875</v>
      </c>
      <c r="P14">
        <v>0.14267500000000005</v>
      </c>
    </row>
    <row r="15" spans="1:16" ht="12.75">
      <c r="B15">
        <v>0.12482657617851409</v>
      </c>
      <c r="C15">
        <f t="shared" si="0"/>
        <v>5.331593646268801</v>
      </c>
      <c r="D15">
        <v>4</v>
      </c>
      <c r="I15">
        <f t="shared" si="1"/>
        <v>0.0059494746071619975</v>
      </c>
      <c r="N15">
        <v>0.1875</v>
      </c>
      <c r="O15">
        <v>-0.1875</v>
      </c>
      <c r="P15">
        <v>0.14267500000000005</v>
      </c>
    </row>
    <row r="16" spans="1:16" ht="12.75">
      <c r="B16">
        <v>0.13077605078567608</v>
      </c>
      <c r="C16">
        <f t="shared" si="0"/>
        <v>5.892322244853182</v>
      </c>
      <c r="D16">
        <v>3</v>
      </c>
      <c r="I16">
        <f t="shared" si="1"/>
        <v>0.0059494746071619975</v>
      </c>
      <c r="N16">
        <v>0.1875</v>
      </c>
      <c r="O16">
        <v>-0.1875</v>
      </c>
      <c r="P16">
        <v>0.14267500000000005</v>
      </c>
    </row>
    <row r="17" spans="1:16" ht="12.75">
      <c r="B17">
        <v>0.13672552539283805</v>
      </c>
      <c r="C17">
        <f t="shared" si="0"/>
        <v>6.256683103607303</v>
      </c>
      <c r="D17">
        <v>3</v>
      </c>
      <c r="I17">
        <f t="shared" si="1"/>
        <v>0.0059494746071619975</v>
      </c>
      <c r="N17">
        <v>0.1875</v>
      </c>
      <c r="O17">
        <v>-0.1875</v>
      </c>
      <c r="P17">
        <v>0.14267500000000005</v>
      </c>
    </row>
    <row r="18" spans="1:16" ht="12.75">
      <c r="A18" t="str">
        <f>"0"</f>
        <v>0</v>
      </c>
      <c r="B18">
        <v>0.14267500000000005</v>
      </c>
      <c r="C18">
        <f t="shared" si="0"/>
        <v>6.383076486422931</v>
      </c>
      <c r="D18">
        <v>3</v>
      </c>
      <c r="I18">
        <f t="shared" si="1"/>
        <v>0.0059494746071619975</v>
      </c>
      <c r="N18">
        <v>0.1875</v>
      </c>
      <c r="O18">
        <v>-0.1875</v>
      </c>
      <c r="P18">
        <v>0.14267500000000005</v>
      </c>
    </row>
    <row r="19" spans="1:16" ht="12.75">
      <c r="B19">
        <v>0.14862447460716205</v>
      </c>
      <c r="C19">
        <f t="shared" si="0"/>
        <v>6.256683103607303</v>
      </c>
      <c r="D19">
        <v>4</v>
      </c>
      <c r="I19">
        <f t="shared" si="1"/>
        <v>0.0059494746071619975</v>
      </c>
      <c r="N19">
        <v>0.1875</v>
      </c>
      <c r="O19">
        <v>-0.1875</v>
      </c>
      <c r="P19">
        <v>0.14267500000000005</v>
      </c>
    </row>
    <row r="20" spans="1:16" ht="12.75">
      <c r="B20">
        <v>0.15457394921432402</v>
      </c>
      <c r="C20">
        <f t="shared" si="0"/>
        <v>5.892322244853182</v>
      </c>
      <c r="D20">
        <v>3</v>
      </c>
      <c r="I20">
        <f t="shared" si="1"/>
        <v>0.0059494746071619975</v>
      </c>
      <c r="N20">
        <v>0.1875</v>
      </c>
      <c r="O20">
        <v>-0.1875</v>
      </c>
      <c r="P20">
        <v>0.14267500000000005</v>
      </c>
    </row>
    <row r="21" spans="1:16" ht="12.75">
      <c r="B21">
        <v>0.16052342382148602</v>
      </c>
      <c r="C21">
        <f t="shared" si="0"/>
        <v>5.331593646268801</v>
      </c>
      <c r="D21">
        <v>10</v>
      </c>
      <c r="I21">
        <f t="shared" si="1"/>
        <v>0.0059494746071619975</v>
      </c>
      <c r="N21">
        <v>0.1875</v>
      </c>
      <c r="O21">
        <v>-0.1875</v>
      </c>
      <c r="P21">
        <v>0.14267500000000005</v>
      </c>
    </row>
    <row r="22" spans="1:16" ht="12.75">
      <c r="B22">
        <v>0.16647289842864801</v>
      </c>
      <c r="C22">
        <f t="shared" si="0"/>
        <v>4.63506484418373</v>
      </c>
      <c r="D22">
        <v>18</v>
      </c>
      <c r="I22">
        <f t="shared" si="1"/>
        <v>0.0059494746071619975</v>
      </c>
      <c r="N22">
        <v>0.1875</v>
      </c>
      <c r="O22">
        <v>-0.1875</v>
      </c>
      <c r="P22">
        <v>0.14267500000000005</v>
      </c>
    </row>
    <row r="23" spans="1:16" ht="12.75">
      <c r="B23">
        <v>0.17242237303580998</v>
      </c>
      <c r="C23">
        <f t="shared" si="0"/>
        <v>3.8715315923063</v>
      </c>
      <c r="D23">
        <v>8</v>
      </c>
      <c r="I23">
        <f t="shared" si="1"/>
        <v>0.0059494746071619975</v>
      </c>
      <c r="N23">
        <v>0.1875</v>
      </c>
      <c r="O23">
        <v>-0.1875</v>
      </c>
      <c r="P23">
        <v>0.14267500000000005</v>
      </c>
    </row>
    <row r="24" spans="1:16" ht="12.75">
      <c r="B24">
        <v>0.17837184764297198</v>
      </c>
      <c r="C24">
        <f t="shared" si="0"/>
        <v>3.1069768797314112</v>
      </c>
      <c r="D24">
        <v>0</v>
      </c>
      <c r="I24">
        <f t="shared" si="1"/>
        <v>0.0059494746071619975</v>
      </c>
      <c r="N24">
        <v>0.1875</v>
      </c>
      <c r="O24">
        <v>-0.1875</v>
      </c>
      <c r="P24">
        <v>0.14267500000000005</v>
      </c>
    </row>
    <row r="25" spans="1:16" ht="12.75">
      <c r="B25">
        <v>0.18432132225013398</v>
      </c>
      <c r="C25">
        <f t="shared" si="0"/>
        <v>2.3956394501719207</v>
      </c>
      <c r="D25">
        <v>0</v>
      </c>
      <c r="I25">
        <f t="shared" si="1"/>
        <v>0.0059494746071619975</v>
      </c>
      <c r="N25">
        <v>0.1875</v>
      </c>
      <c r="O25">
        <v>-0.1875</v>
      </c>
      <c r="P25">
        <v>0.14267500000000005</v>
      </c>
    </row>
    <row r="26" spans="1:16" ht="12.75">
      <c r="B26">
        <v>0.19027079685729598</v>
      </c>
      <c r="C26">
        <f t="shared" si="0"/>
        <v>1.7747333548712905</v>
      </c>
      <c r="D26">
        <v>0</v>
      </c>
      <c r="I26">
        <f t="shared" si="1"/>
        <v>0.0059494746071619975</v>
      </c>
      <c r="N26">
        <v>0.1875</v>
      </c>
      <c r="O26">
        <v>-0.1875</v>
      </c>
      <c r="P26">
        <v>0.14267500000000005</v>
      </c>
    </row>
    <row r="27" spans="1:16" ht="12.75">
      <c r="B27">
        <v>0.19622027146445795</v>
      </c>
      <c r="C27">
        <f t="shared" si="0"/>
        <v>1.2632025328143088</v>
      </c>
      <c r="D27">
        <v>0</v>
      </c>
      <c r="I27">
        <f t="shared" si="1"/>
        <v>0.0059494746071619975</v>
      </c>
      <c r="N27">
        <v>0.1875</v>
      </c>
      <c r="O27">
        <v>-0.1875</v>
      </c>
      <c r="P27">
        <v>0.14267500000000005</v>
      </c>
    </row>
    <row r="28" spans="1:16" ht="12.75">
      <c r="A28" t="str">
        <f>"2s"</f>
        <v>2s</v>
      </c>
      <c r="B28">
        <v>0.20216974607161994</v>
      </c>
      <c r="C28">
        <f t="shared" si="0"/>
        <v>0.8638554642110101</v>
      </c>
      <c r="D28">
        <v>0</v>
      </c>
      <c r="I28">
        <f t="shared" si="1"/>
        <v>0.0059494746071619975</v>
      </c>
      <c r="N28">
        <v>0.1875</v>
      </c>
      <c r="O28">
        <v>-0.1875</v>
      </c>
      <c r="P28">
        <v>0.14267500000000005</v>
      </c>
    </row>
    <row r="29" spans="1:16" ht="12.75">
      <c r="B29">
        <v>0.20811922067878194</v>
      </c>
      <c r="C29">
        <f t="shared" si="0"/>
        <v>0.5675934855397032</v>
      </c>
      <c r="D29">
        <v>0</v>
      </c>
      <c r="I29">
        <f t="shared" si="1"/>
        <v>0.0059494746071619975</v>
      </c>
      <c r="N29">
        <v>0.1875</v>
      </c>
      <c r="O29">
        <v>-0.1875</v>
      </c>
      <c r="P29">
        <v>0.14267500000000005</v>
      </c>
    </row>
    <row r="30" spans="1:16" ht="12.75">
      <c r="B30">
        <v>0.2140686952859439</v>
      </c>
      <c r="C30">
        <f t="shared" si="0"/>
        <v>0.358312484717487</v>
      </c>
      <c r="D30">
        <v>0</v>
      </c>
      <c r="I30">
        <f t="shared" si="1"/>
        <v>0.0059494746071619975</v>
      </c>
      <c r="N30">
        <v>0.1875</v>
      </c>
      <c r="O30">
        <v>-0.1875</v>
      </c>
      <c r="P30">
        <v>0.14267500000000005</v>
      </c>
    </row>
    <row r="31" spans="1:16" ht="12.75">
      <c r="B31">
        <v>0.2200181698931059</v>
      </c>
      <c r="C31">
        <f t="shared" si="0"/>
        <v>0.2173275077389702</v>
      </c>
      <c r="D31">
        <v>0</v>
      </c>
      <c r="I31">
        <f t="shared" si="1"/>
        <v>0.0059494746071619975</v>
      </c>
      <c r="N31">
        <v>0.1875</v>
      </c>
      <c r="O31">
        <v>-0.1875</v>
      </c>
      <c r="P31">
        <v>0.14267500000000005</v>
      </c>
    </row>
    <row r="32" spans="1:16" ht="12.75">
      <c r="B32">
        <v>0.2259676445002679</v>
      </c>
      <c r="C32">
        <f t="shared" si="0"/>
        <v>0.12664722532767952</v>
      </c>
      <c r="D32">
        <v>0</v>
      </c>
      <c r="I32">
        <f t="shared" si="1"/>
        <v>0.0059494746071619975</v>
      </c>
      <c r="N32">
        <v>0.1875</v>
      </c>
      <c r="O32">
        <v>-0.1875</v>
      </c>
      <c r="P32">
        <v>0.14267500000000005</v>
      </c>
    </row>
    <row r="33" spans="1:16" ht="12.75">
      <c r="A33" t="str">
        <f>"3s"</f>
        <v>3s</v>
      </c>
      <c r="B33">
        <v>0.2319171191074299</v>
      </c>
      <c r="C33">
        <f t="shared" si="0"/>
        <v>0.07090957459100808</v>
      </c>
      <c r="D33">
        <v>0</v>
      </c>
      <c r="I33">
        <f t="shared" si="1"/>
        <v>0.0059494746071619975</v>
      </c>
      <c r="N33">
        <v>0.1875</v>
      </c>
      <c r="O33">
        <v>-0.1875</v>
      </c>
      <c r="P33">
        <v>0.14267500000000005</v>
      </c>
    </row>
    <row r="34" spans="14:16" ht="12.75">
      <c r="N34">
        <v>0.1875</v>
      </c>
      <c r="O34">
        <v>-0.1875</v>
      </c>
      <c r="P34">
        <v>0.14267500000000005</v>
      </c>
    </row>
    <row r="35" spans="14:16" ht="12.75">
      <c r="N35">
        <v>0.1875</v>
      </c>
      <c r="O35">
        <v>-0.1875</v>
      </c>
      <c r="P35">
        <v>0.14267500000000005</v>
      </c>
    </row>
    <row r="36" spans="14:16" ht="12.75">
      <c r="N36">
        <v>0.1875</v>
      </c>
      <c r="O36">
        <v>-0.1875</v>
      </c>
      <c r="P36">
        <v>0.14267500000000005</v>
      </c>
    </row>
    <row r="37" spans="14:16" ht="12.75">
      <c r="N37">
        <v>0.1875</v>
      </c>
      <c r="O37">
        <v>-0.1875</v>
      </c>
      <c r="P37">
        <v>0.14267500000000005</v>
      </c>
    </row>
    <row r="38" spans="14:16" ht="12.75">
      <c r="N38">
        <v>0.1875</v>
      </c>
      <c r="O38">
        <v>-0.1875</v>
      </c>
      <c r="P38">
        <v>0.14267500000000005</v>
      </c>
    </row>
    <row r="39" spans="14:16" ht="12.75">
      <c r="N39">
        <v>0.1875</v>
      </c>
      <c r="O39">
        <v>-0.1875</v>
      </c>
      <c r="P39">
        <v>0.14267500000000005</v>
      </c>
    </row>
    <row r="40" spans="14:16" ht="12.75">
      <c r="N40">
        <v>0.1875</v>
      </c>
      <c r="O40">
        <v>-0.1875</v>
      </c>
      <c r="P40">
        <v>0.14267500000000005</v>
      </c>
    </row>
    <row r="41" spans="14:16" ht="12.75">
      <c r="N41">
        <v>0.1875</v>
      </c>
      <c r="O41">
        <v>-0.1875</v>
      </c>
      <c r="P41">
        <v>0.14267500000000005</v>
      </c>
    </row>
    <row r="42" spans="14:16" ht="12.75">
      <c r="N42">
        <v>0.1875</v>
      </c>
      <c r="O42">
        <v>-0.1875</v>
      </c>
      <c r="P42">
        <v>0.14267500000000005</v>
      </c>
    </row>
    <row r="43" spans="14:16" ht="12.75">
      <c r="N43">
        <v>0.1875</v>
      </c>
      <c r="O43">
        <v>-0.1875</v>
      </c>
      <c r="P43">
        <v>0.14267500000000005</v>
      </c>
    </row>
    <row r="44" spans="14:16" ht="12.75">
      <c r="N44">
        <v>0.1875</v>
      </c>
      <c r="O44">
        <v>-0.1875</v>
      </c>
      <c r="P44">
        <v>0.14267500000000005</v>
      </c>
    </row>
    <row r="45" spans="14:16" ht="12.75">
      <c r="N45">
        <v>0.1875</v>
      </c>
      <c r="O45">
        <v>-0.1875</v>
      </c>
      <c r="P45">
        <v>0.14267500000000005</v>
      </c>
    </row>
    <row r="46" spans="14:16" ht="12.75">
      <c r="N46">
        <v>0.1875</v>
      </c>
      <c r="O46">
        <v>-0.1875</v>
      </c>
      <c r="P46">
        <v>0.14267500000000005</v>
      </c>
    </row>
    <row r="47" spans="14:16" ht="12.75">
      <c r="N47">
        <v>0.1875</v>
      </c>
      <c r="O47">
        <v>-0.1875</v>
      </c>
      <c r="P47">
        <v>0.14267500000000005</v>
      </c>
    </row>
    <row r="48" spans="14:16" ht="12.75">
      <c r="N48">
        <v>0.1875</v>
      </c>
      <c r="O48">
        <v>-0.1875</v>
      </c>
      <c r="P48">
        <v>0.14267500000000005</v>
      </c>
    </row>
    <row r="49" spans="14:16" ht="12.75">
      <c r="N49">
        <v>0.1875</v>
      </c>
      <c r="O49">
        <v>-0.1875</v>
      </c>
      <c r="P49">
        <v>0.14267500000000005</v>
      </c>
    </row>
    <row r="50" spans="14:16" ht="12.75">
      <c r="N50">
        <v>0.1875</v>
      </c>
      <c r="O50">
        <v>-0.1875</v>
      </c>
      <c r="P50">
        <v>0.14267500000000005</v>
      </c>
    </row>
    <row r="51" spans="14:16" ht="12.75">
      <c r="N51">
        <v>0.1875</v>
      </c>
      <c r="O51">
        <v>-0.1875</v>
      </c>
      <c r="P51">
        <v>0.14267500000000005</v>
      </c>
    </row>
    <row r="52" spans="14:16" ht="12.75">
      <c r="N52">
        <v>0.1875</v>
      </c>
      <c r="O52">
        <v>-0.1875</v>
      </c>
      <c r="P52">
        <v>0.14267500000000005</v>
      </c>
    </row>
    <row r="53" spans="14:16" ht="12.75">
      <c r="N53">
        <v>0.1875</v>
      </c>
      <c r="O53">
        <v>-0.1875</v>
      </c>
      <c r="P53">
        <v>0.14267500000000005</v>
      </c>
    </row>
    <row r="54" spans="14:16" ht="12.75">
      <c r="N54">
        <v>0.1875</v>
      </c>
      <c r="O54">
        <v>-0.1875</v>
      </c>
      <c r="P54">
        <v>0.14267500000000005</v>
      </c>
    </row>
    <row r="55" spans="14:16" ht="12.75">
      <c r="N55">
        <v>0.1875</v>
      </c>
      <c r="O55">
        <v>-0.1875</v>
      </c>
      <c r="P55">
        <v>0.14267500000000005</v>
      </c>
    </row>
    <row r="56" spans="14:16" ht="12.75">
      <c r="N56">
        <v>0.1875</v>
      </c>
      <c r="O56">
        <v>-0.1875</v>
      </c>
      <c r="P56">
        <v>0.14267500000000005</v>
      </c>
    </row>
    <row r="57" spans="14:16" ht="12.75">
      <c r="N57">
        <v>0.1875</v>
      </c>
      <c r="O57">
        <v>-0.1875</v>
      </c>
      <c r="P57">
        <v>0.14267500000000005</v>
      </c>
    </row>
    <row r="58" spans="14:16" ht="12.75">
      <c r="N58">
        <v>0.1875</v>
      </c>
      <c r="O58">
        <v>-0.1875</v>
      </c>
      <c r="P58">
        <v>0.14267500000000005</v>
      </c>
    </row>
    <row r="59" spans="14:16" ht="12.75">
      <c r="N59">
        <v>0.1875</v>
      </c>
      <c r="O59">
        <v>-0.1875</v>
      </c>
      <c r="P59">
        <v>0.14267500000000005</v>
      </c>
    </row>
    <row r="60" spans="14:16" ht="12.75">
      <c r="N60">
        <v>0.1875</v>
      </c>
      <c r="O60">
        <v>-0.1875</v>
      </c>
      <c r="P60">
        <v>0.14267500000000005</v>
      </c>
    </row>
    <row r="61" spans="14:16" ht="12.75">
      <c r="N61">
        <v>0.1875</v>
      </c>
      <c r="O61">
        <v>-0.1875</v>
      </c>
      <c r="P61">
        <v>0.14267500000000005</v>
      </c>
    </row>
    <row r="62" spans="14:16" ht="12.75">
      <c r="N62">
        <v>0.1875</v>
      </c>
      <c r="O62">
        <v>-0.1875</v>
      </c>
      <c r="P62">
        <v>0.14267500000000005</v>
      </c>
    </row>
    <row r="63" spans="14:16" ht="12.75">
      <c r="N63">
        <v>0.1875</v>
      </c>
      <c r="O63">
        <v>-0.1875</v>
      </c>
      <c r="P63">
        <v>0.14267500000000005</v>
      </c>
    </row>
    <row r="64" spans="14:16" ht="12.75">
      <c r="N64">
        <v>0.1875</v>
      </c>
      <c r="O64">
        <v>-0.1875</v>
      </c>
      <c r="P64">
        <v>0.14267500000000005</v>
      </c>
    </row>
    <row r="65" spans="14:16" ht="12.75">
      <c r="N65">
        <v>0.1875</v>
      </c>
      <c r="O65">
        <v>-0.1875</v>
      </c>
      <c r="P65">
        <v>0.14267500000000005</v>
      </c>
    </row>
    <row r="66" spans="14:16" ht="12.75">
      <c r="N66">
        <v>0.1875</v>
      </c>
      <c r="O66">
        <v>-0.1875</v>
      </c>
      <c r="P66">
        <v>0.14267500000000005</v>
      </c>
    </row>
    <row r="67" spans="14:16" ht="12.75">
      <c r="N67">
        <v>0.1875</v>
      </c>
      <c r="O67">
        <v>-0.1875</v>
      </c>
      <c r="P67">
        <v>0.14267500000000005</v>
      </c>
    </row>
    <row r="68" spans="14:16" ht="12.75">
      <c r="N68">
        <v>0.1875</v>
      </c>
      <c r="O68">
        <v>-0.1875</v>
      </c>
      <c r="P68">
        <v>0.14267500000000005</v>
      </c>
    </row>
    <row r="69" spans="14:16" ht="12.75">
      <c r="N69">
        <v>0.1875</v>
      </c>
      <c r="O69">
        <v>-0.1875</v>
      </c>
      <c r="P69">
        <v>0.14267500000000005</v>
      </c>
    </row>
    <row r="70" spans="14:16" ht="12.75">
      <c r="N70">
        <v>0.1875</v>
      </c>
      <c r="O70">
        <v>-0.1875</v>
      </c>
      <c r="P70">
        <v>0.14267500000000005</v>
      </c>
    </row>
    <row r="71" spans="14:16" ht="12.75">
      <c r="N71">
        <v>0.1875</v>
      </c>
      <c r="O71">
        <v>-0.1875</v>
      </c>
      <c r="P71">
        <v>0.14267500000000005</v>
      </c>
    </row>
    <row r="72" spans="14:16" ht="12.75">
      <c r="N72">
        <v>0.1875</v>
      </c>
      <c r="O72">
        <v>-0.1875</v>
      </c>
      <c r="P72">
        <v>0.14267500000000005</v>
      </c>
    </row>
    <row r="73" spans="14:16" ht="12.75">
      <c r="N73">
        <v>0.1875</v>
      </c>
      <c r="O73">
        <v>-0.1875</v>
      </c>
      <c r="P73">
        <v>0.14267500000000005</v>
      </c>
    </row>
    <row r="74" spans="14:16" ht="12.75">
      <c r="N74">
        <v>0.1875</v>
      </c>
      <c r="O74">
        <v>-0.1875</v>
      </c>
      <c r="P74">
        <v>0.14267500000000005</v>
      </c>
    </row>
    <row r="75" spans="14:16" ht="12.75">
      <c r="N75">
        <v>0.1875</v>
      </c>
      <c r="O75">
        <v>-0.1875</v>
      </c>
      <c r="P75">
        <v>0.14267500000000005</v>
      </c>
    </row>
    <row r="76" spans="14:16" ht="12.75">
      <c r="N76">
        <v>0.1875</v>
      </c>
      <c r="O76">
        <v>-0.1875</v>
      </c>
      <c r="P76">
        <v>0.14267500000000005</v>
      </c>
    </row>
    <row r="77" spans="14:16" ht="12.75">
      <c r="N77">
        <v>0.1875</v>
      </c>
      <c r="O77">
        <v>-0.1875</v>
      </c>
      <c r="P77">
        <v>0.14267500000000005</v>
      </c>
    </row>
    <row r="78" spans="14:16" ht="12.75">
      <c r="N78">
        <v>0.1875</v>
      </c>
      <c r="O78">
        <v>-0.1875</v>
      </c>
      <c r="P78">
        <v>0.14267500000000005</v>
      </c>
    </row>
    <row r="79" spans="14:16" ht="12.75">
      <c r="N79">
        <v>0.1875</v>
      </c>
      <c r="O79">
        <v>-0.1875</v>
      </c>
      <c r="P79">
        <v>0.14267500000000005</v>
      </c>
    </row>
    <row r="80" spans="14:16" ht="12.75">
      <c r="N80">
        <v>0.1875</v>
      </c>
      <c r="O80">
        <v>-0.1875</v>
      </c>
      <c r="P80">
        <v>0.14267500000000005</v>
      </c>
    </row>
    <row r="81" spans="14:16" ht="12.75">
      <c r="N81">
        <v>0.1875</v>
      </c>
      <c r="O81">
        <v>-0.1875</v>
      </c>
      <c r="P81">
        <v>0.14267500000000005</v>
      </c>
    </row>
    <row r="82" spans="14:16" ht="12.75">
      <c r="N82">
        <v>0.1875</v>
      </c>
      <c r="O82">
        <v>-0.1875</v>
      </c>
      <c r="P82">
        <v>0.14267500000000005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