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<sst xmlns="http://schemas.openxmlformats.org/spreadsheetml/2006/main" count="571" uniqueCount="199">
  <si>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</si>
  <si>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</si>
  <si>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</si>
  <si>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</si>
  <si>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</si>
  <si>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</si>
  <si>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</si>
  <si>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</si>
  <si>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</si>
  <si>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</si>
  <si>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</si>
  <si>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</si>
  <si>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</si>
  <si>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</si>
  <si>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</si>
  <si>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</si>
  <si>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</si>
  <si>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</si>
  <si>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</si>
  <si>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</si>
  <si>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</si>
  <si>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</si>
  <si>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</si>
  <si>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</si>
  <si>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</si>
  <si>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</si>
  <si>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</si>
  <si>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</si>
  <si>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</si>
  <si>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</si>
  <si>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</si>
  <si>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</si>
  <si>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</si>
  <si>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</si>
  <si>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</si>
  <si>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</si>
  <si>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</si>
  <si>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</si>
  <si>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</si>
  <si>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</si>
  <si>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</si>
  <si>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</si>
  <si>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</si>
  <si>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</si>
  <si>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</si>
  <si>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</si>
  <si>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</si>
  <si>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 AREA AFTER REWORK OUTSIDE OF SKIN</t>
  </si>
  <si>
    <t>JOB NUMBER</t>
  </si>
  <si>
    <t>PART NUMBER</t>
  </si>
  <si>
    <t>PART NAME</t>
  </si>
  <si>
    <t>INSPECTOR</t>
  </si>
  <si>
    <t>65678-3</t>
  </si>
  <si>
    <t>HALF A AFTER REWORK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</si>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</sst>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marker val="1"/>
        <c:axId val="59666035"/>
        <c:axId val="1110628"/>
      </c:lineChart>
      <c:catAx>
        <c:axId val="59666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628"/>
        <c:crosses val="autoZero"/>
        <c:auto val="1"/>
        <c:lblOffset val="100"/>
        <c:noMultiLvlLbl val="0"/>
      </c:catAx>
      <c:valAx>
        <c:axId val="111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660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76669"/>
        <c:axId val="5946587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006127"/>
        <c:axId val="51746720"/>
      </c:scatterChart>
      <c:valAx>
        <c:axId val="487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5870"/>
        <c:crosses val="max"/>
        <c:crossBetween val="midCat"/>
        <c:dispUnits/>
      </c:valAx>
      <c:valAx>
        <c:axId val="5946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669"/>
        <c:crosses val="max"/>
        <c:crossBetween val="midCat"/>
        <c:dispUnits/>
      </c:valAx>
      <c:valAx>
        <c:axId val="52006127"/>
        <c:scaling>
          <c:orientation val="minMax"/>
        </c:scaling>
        <c:axPos val="b"/>
        <c:delete val="1"/>
        <c:majorTickMark val="in"/>
        <c:minorTickMark val="none"/>
        <c:tickLblPos val="nextTo"/>
        <c:crossAx val="51746720"/>
        <c:crosses val="max"/>
        <c:crossBetween val="midCat"/>
        <c:dispUnits/>
      </c:valAx>
      <c:valAx>
        <c:axId val="51746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061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15</c:v>
                </c:pt>
                <c:pt idx="14">
                  <c:v>14</c:v>
                </c:pt>
                <c:pt idx="15">
                  <c:v>8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</c:numCache>
            </c:numRef>
          </c:val>
        </c:ser>
        <c:gapWidth val="0"/>
        <c:axId val="22852005"/>
        <c:axId val="390730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0.12763723426381426</c:v>
                </c:pt>
                <c:pt idx="1">
                  <c:v>0.22796500558982188</c:v>
                </c:pt>
                <c:pt idx="2">
                  <c:v>0.3911895139301433</c:v>
                </c:pt>
                <c:pt idx="3">
                  <c:v>0.6449624724914722</c:v>
                </c:pt>
                <c:pt idx="4">
                  <c:v>1.0216682739714615</c:v>
                </c:pt>
                <c:pt idx="5">
                  <c:v>1.554939835579808</c:v>
                </c:pt>
                <c:pt idx="6">
                  <c:v>2.2737645590657425</c:v>
                </c:pt>
                <c:pt idx="7">
                  <c:v>3.1945200387683093</c:v>
                </c:pt>
                <c:pt idx="8">
                  <c:v>4.3121510103094325</c:v>
                </c:pt>
                <c:pt idx="9">
                  <c:v>5.592558383516512</c:v>
                </c:pt>
                <c:pt idx="10">
                  <c:v>6.968756866151307</c:v>
                </c:pt>
                <c:pt idx="11">
                  <c:v>8.343116719530672</c:v>
                </c:pt>
                <c:pt idx="12">
                  <c:v>9.596868563283794</c:v>
                </c:pt>
                <c:pt idx="13">
                  <c:v>10.606180040735673</c:v>
                </c:pt>
                <c:pt idx="14">
                  <c:v>11.262029586493087</c:v>
                </c:pt>
                <c:pt idx="15">
                  <c:v>11.48953767556122</c:v>
                </c:pt>
                <c:pt idx="16">
                  <c:v>11.262029586493087</c:v>
                </c:pt>
                <c:pt idx="17">
                  <c:v>10.606180040735673</c:v>
                </c:pt>
                <c:pt idx="18">
                  <c:v>9.596868563283794</c:v>
                </c:pt>
                <c:pt idx="19">
                  <c:v>8.343116719530672</c:v>
                </c:pt>
                <c:pt idx="20">
                  <c:v>6.968756866151303</c:v>
                </c:pt>
                <c:pt idx="21">
                  <c:v>5.592558383516512</c:v>
                </c:pt>
                <c:pt idx="22">
                  <c:v>4.3121510103094325</c:v>
                </c:pt>
                <c:pt idx="23">
                  <c:v>3.1945200387683093</c:v>
                </c:pt>
                <c:pt idx="24">
                  <c:v>2.2737645590657425</c:v>
                </c:pt>
                <c:pt idx="25">
                  <c:v>1.5549398355798103</c:v>
                </c:pt>
                <c:pt idx="26">
                  <c:v>1.0216682739714615</c:v>
                </c:pt>
                <c:pt idx="27">
                  <c:v>0.6449624724914729</c:v>
                </c:pt>
                <c:pt idx="28">
                  <c:v>0.391189513930144</c:v>
                </c:pt>
                <c:pt idx="29">
                  <c:v>0.22796500558982188</c:v>
                </c:pt>
                <c:pt idx="30">
                  <c:v>0.12763723426381404</c:v>
                </c:pt>
              </c:numCache>
            </c:numRef>
          </c:val>
          <c:smooth val="0"/>
        </c:ser>
        <c:axId val="10802711"/>
        <c:axId val="2604360"/>
      </c:lineChart>
      <c:catAx>
        <c:axId val="22852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73078"/>
        <c:crosses val="autoZero"/>
        <c:auto val="0"/>
        <c:lblOffset val="100"/>
        <c:tickLblSkip val="1"/>
        <c:noMultiLvlLbl val="0"/>
      </c:catAx>
      <c:valAx>
        <c:axId val="39073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52005"/>
        <c:crossesAt val="1"/>
        <c:crossBetween val="between"/>
        <c:dispUnits/>
      </c:valAx>
      <c:catAx>
        <c:axId val="10802711"/>
        <c:scaling>
          <c:orientation val="minMax"/>
        </c:scaling>
        <c:axPos val="b"/>
        <c:delete val="1"/>
        <c:majorTickMark val="in"/>
        <c:minorTickMark val="none"/>
        <c:tickLblPos val="nextTo"/>
        <c:crossAx val="2604360"/>
        <c:crosses val="autoZero"/>
        <c:auto val="0"/>
        <c:lblOffset val="100"/>
        <c:tickLblSkip val="1"/>
        <c:noMultiLvlLbl val="0"/>
      </c:catAx>
      <c:valAx>
        <c:axId val="26043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02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</c:ser>
        <c:axId val="9626569"/>
        <c:axId val="41554586"/>
      </c:areaChart>
      <c:catAx>
        <c:axId val="9626569"/>
        <c:scaling>
          <c:orientation val="minMax"/>
        </c:scaling>
        <c:axPos val="b"/>
        <c:delete val="1"/>
        <c:majorTickMark val="out"/>
        <c:minorTickMark val="none"/>
        <c:tickLblPos val="nextTo"/>
        <c:crossAx val="41554586"/>
        <c:crosses val="autoZero"/>
        <c:auto val="1"/>
        <c:lblOffset val="100"/>
        <c:noMultiLvlLbl val="0"/>
      </c:catAx>
      <c:valAx>
        <c:axId val="41554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65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478267"/>
        <c:axId val="434332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433133"/>
        <c:axId val="21382398"/>
      </c:lineChart>
      <c:catAx>
        <c:axId val="104782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433260"/>
        <c:crosses val="autoZero"/>
        <c:auto val="0"/>
        <c:lblOffset val="100"/>
        <c:tickLblSkip val="1"/>
        <c:noMultiLvlLbl val="0"/>
      </c:catAx>
      <c:valAx>
        <c:axId val="43433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78267"/>
        <c:crossesAt val="1"/>
        <c:crossBetween val="between"/>
        <c:dispUnits/>
      </c:valAx>
      <c:catAx>
        <c:axId val="28433133"/>
        <c:scaling>
          <c:orientation val="minMax"/>
        </c:scaling>
        <c:axPos val="b"/>
        <c:delete val="1"/>
        <c:majorTickMark val="in"/>
        <c:minorTickMark val="none"/>
        <c:tickLblPos val="nextTo"/>
        <c:crossAx val="21382398"/>
        <c:crosses val="autoZero"/>
        <c:auto val="0"/>
        <c:lblOffset val="100"/>
        <c:tickLblSkip val="1"/>
        <c:noMultiLvlLbl val="0"/>
      </c:catAx>
      <c:valAx>
        <c:axId val="213823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33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1"/>
        </c:ser>
        <c:axId val="54252639"/>
        <c:axId val="32387600"/>
      </c:lineChart>
      <c:catAx>
        <c:axId val="5425263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387600"/>
        <c:crosses val="autoZero"/>
        <c:auto val="0"/>
        <c:lblOffset val="100"/>
        <c:tickLblSkip val="1"/>
        <c:noMultiLvlLbl val="0"/>
      </c:catAx>
      <c:valAx>
        <c:axId val="323876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52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9905"/>
        <c:axId val="283802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099523"/>
        <c:axId val="42884084"/>
      </c:lineChart>
      <c:catAx>
        <c:axId val="6149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80258"/>
        <c:crosses val="autoZero"/>
        <c:auto val="0"/>
        <c:lblOffset val="100"/>
        <c:tickLblSkip val="1"/>
        <c:noMultiLvlLbl val="0"/>
      </c:catAx>
      <c:valAx>
        <c:axId val="28380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9905"/>
        <c:crossesAt val="1"/>
        <c:crossBetween val="between"/>
        <c:dispUnits/>
      </c:valAx>
      <c:catAx>
        <c:axId val="17099523"/>
        <c:scaling>
          <c:orientation val="minMax"/>
        </c:scaling>
        <c:axPos val="b"/>
        <c:delete val="1"/>
        <c:majorTickMark val="in"/>
        <c:minorTickMark val="none"/>
        <c:tickLblPos val="nextTo"/>
        <c:crossAx val="42884084"/>
        <c:crosses val="autoZero"/>
        <c:auto val="0"/>
        <c:lblOffset val="100"/>
        <c:tickLblSkip val="1"/>
        <c:noMultiLvlLbl val="0"/>
      </c:catAx>
      <c:valAx>
        <c:axId val="428840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0995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Gauss!$N$3:$N$146</c:f>
              <c:numCache>
                <c:ptCount val="14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Gauss!$O$3:$O$146</c:f>
              <c:numCache>
                <c:ptCount val="14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Gauss!$P$3:$P$146</c:f>
              <c:numCache>
                <c:ptCount val="144"/>
                <c:pt idx="0">
                  <c:v>-0.21175763888888885</c:v>
                </c:pt>
                <c:pt idx="1">
                  <c:v>-0.21175763888888885</c:v>
                </c:pt>
                <c:pt idx="2">
                  <c:v>-0.21175763888888885</c:v>
                </c:pt>
                <c:pt idx="3">
                  <c:v>-0.21175763888888885</c:v>
                </c:pt>
                <c:pt idx="4">
                  <c:v>-0.21175763888888885</c:v>
                </c:pt>
                <c:pt idx="5">
                  <c:v>-0.21175763888888885</c:v>
                </c:pt>
                <c:pt idx="6">
                  <c:v>-0.21175763888888885</c:v>
                </c:pt>
                <c:pt idx="7">
                  <c:v>-0.21175763888888885</c:v>
                </c:pt>
                <c:pt idx="8">
                  <c:v>-0.21175763888888885</c:v>
                </c:pt>
                <c:pt idx="9">
                  <c:v>-0.21175763888888885</c:v>
                </c:pt>
                <c:pt idx="10">
                  <c:v>-0.21175763888888885</c:v>
                </c:pt>
                <c:pt idx="11">
                  <c:v>-0.21175763888888885</c:v>
                </c:pt>
                <c:pt idx="12">
                  <c:v>-0.21175763888888885</c:v>
                </c:pt>
                <c:pt idx="13">
                  <c:v>-0.21175763888888885</c:v>
                </c:pt>
                <c:pt idx="14">
                  <c:v>-0.21175763888888885</c:v>
                </c:pt>
                <c:pt idx="15">
                  <c:v>-0.21175763888888885</c:v>
                </c:pt>
                <c:pt idx="16">
                  <c:v>-0.21175763888888885</c:v>
                </c:pt>
                <c:pt idx="17">
                  <c:v>-0.21175763888888885</c:v>
                </c:pt>
                <c:pt idx="18">
                  <c:v>-0.21175763888888885</c:v>
                </c:pt>
                <c:pt idx="19">
                  <c:v>-0.21175763888888885</c:v>
                </c:pt>
                <c:pt idx="20">
                  <c:v>-0.21175763888888885</c:v>
                </c:pt>
                <c:pt idx="21">
                  <c:v>-0.21175763888888885</c:v>
                </c:pt>
                <c:pt idx="22">
                  <c:v>-0.21175763888888885</c:v>
                </c:pt>
                <c:pt idx="23">
                  <c:v>-0.21175763888888885</c:v>
                </c:pt>
                <c:pt idx="24">
                  <c:v>-0.21175763888888885</c:v>
                </c:pt>
                <c:pt idx="25">
                  <c:v>-0.21175763888888885</c:v>
                </c:pt>
                <c:pt idx="26">
                  <c:v>-0.21175763888888885</c:v>
                </c:pt>
                <c:pt idx="27">
                  <c:v>-0.21175763888888885</c:v>
                </c:pt>
                <c:pt idx="28">
                  <c:v>-0.21175763888888885</c:v>
                </c:pt>
                <c:pt idx="29">
                  <c:v>-0.21175763888888885</c:v>
                </c:pt>
                <c:pt idx="30">
                  <c:v>-0.21175763888888885</c:v>
                </c:pt>
                <c:pt idx="31">
                  <c:v>-0.21175763888888885</c:v>
                </c:pt>
                <c:pt idx="32">
                  <c:v>-0.21175763888888885</c:v>
                </c:pt>
                <c:pt idx="33">
                  <c:v>-0.21175763888888885</c:v>
                </c:pt>
                <c:pt idx="34">
                  <c:v>-0.21175763888888885</c:v>
                </c:pt>
                <c:pt idx="35">
                  <c:v>-0.21175763888888885</c:v>
                </c:pt>
                <c:pt idx="36">
                  <c:v>-0.21175763888888885</c:v>
                </c:pt>
                <c:pt idx="37">
                  <c:v>-0.21175763888888885</c:v>
                </c:pt>
                <c:pt idx="38">
                  <c:v>-0.21175763888888885</c:v>
                </c:pt>
                <c:pt idx="39">
                  <c:v>-0.21175763888888885</c:v>
                </c:pt>
                <c:pt idx="40">
                  <c:v>-0.21175763888888885</c:v>
                </c:pt>
                <c:pt idx="41">
                  <c:v>-0.21175763888888885</c:v>
                </c:pt>
                <c:pt idx="42">
                  <c:v>-0.21175763888888885</c:v>
                </c:pt>
                <c:pt idx="43">
                  <c:v>-0.21175763888888885</c:v>
                </c:pt>
                <c:pt idx="44">
                  <c:v>-0.21175763888888885</c:v>
                </c:pt>
                <c:pt idx="45">
                  <c:v>-0.21175763888888885</c:v>
                </c:pt>
                <c:pt idx="46">
                  <c:v>-0.21175763888888885</c:v>
                </c:pt>
                <c:pt idx="47">
                  <c:v>-0.21175763888888885</c:v>
                </c:pt>
                <c:pt idx="48">
                  <c:v>-0.21175763888888885</c:v>
                </c:pt>
                <c:pt idx="49">
                  <c:v>-0.21175763888888885</c:v>
                </c:pt>
                <c:pt idx="50">
                  <c:v>-0.21175763888888885</c:v>
                </c:pt>
                <c:pt idx="51">
                  <c:v>-0.21175763888888885</c:v>
                </c:pt>
                <c:pt idx="52">
                  <c:v>-0.21175763888888885</c:v>
                </c:pt>
                <c:pt idx="53">
                  <c:v>-0.21175763888888885</c:v>
                </c:pt>
                <c:pt idx="54">
                  <c:v>-0.21175763888888885</c:v>
                </c:pt>
                <c:pt idx="55">
                  <c:v>-0.21175763888888885</c:v>
                </c:pt>
                <c:pt idx="56">
                  <c:v>-0.21175763888888885</c:v>
                </c:pt>
                <c:pt idx="57">
                  <c:v>-0.21175763888888885</c:v>
                </c:pt>
                <c:pt idx="58">
                  <c:v>-0.21175763888888885</c:v>
                </c:pt>
                <c:pt idx="59">
                  <c:v>-0.21175763888888885</c:v>
                </c:pt>
                <c:pt idx="60">
                  <c:v>-0.21175763888888885</c:v>
                </c:pt>
                <c:pt idx="61">
                  <c:v>-0.21175763888888885</c:v>
                </c:pt>
                <c:pt idx="62">
                  <c:v>-0.21175763888888885</c:v>
                </c:pt>
                <c:pt idx="63">
                  <c:v>-0.21175763888888885</c:v>
                </c:pt>
                <c:pt idx="64">
                  <c:v>-0.21175763888888885</c:v>
                </c:pt>
                <c:pt idx="65">
                  <c:v>-0.21175763888888885</c:v>
                </c:pt>
                <c:pt idx="66">
                  <c:v>-0.21175763888888885</c:v>
                </c:pt>
                <c:pt idx="67">
                  <c:v>-0.21175763888888885</c:v>
                </c:pt>
                <c:pt idx="68">
                  <c:v>-0.21175763888888885</c:v>
                </c:pt>
                <c:pt idx="69">
                  <c:v>-0.21175763888888885</c:v>
                </c:pt>
                <c:pt idx="70">
                  <c:v>-0.21175763888888885</c:v>
                </c:pt>
                <c:pt idx="71">
                  <c:v>-0.21175763888888885</c:v>
                </c:pt>
                <c:pt idx="72">
                  <c:v>-0.21175763888888885</c:v>
                </c:pt>
                <c:pt idx="73">
                  <c:v>-0.21175763888888885</c:v>
                </c:pt>
                <c:pt idx="74">
                  <c:v>-0.21175763888888885</c:v>
                </c:pt>
                <c:pt idx="75">
                  <c:v>-0.21175763888888885</c:v>
                </c:pt>
                <c:pt idx="76">
                  <c:v>-0.21175763888888885</c:v>
                </c:pt>
                <c:pt idx="77">
                  <c:v>-0.21175763888888885</c:v>
                </c:pt>
                <c:pt idx="78">
                  <c:v>-0.21175763888888885</c:v>
                </c:pt>
                <c:pt idx="79">
                  <c:v>-0.21175763888888885</c:v>
                </c:pt>
                <c:pt idx="80">
                  <c:v>-0.21175763888888885</c:v>
                </c:pt>
                <c:pt idx="81">
                  <c:v>-0.21175763888888885</c:v>
                </c:pt>
                <c:pt idx="82">
                  <c:v>-0.21175763888888885</c:v>
                </c:pt>
                <c:pt idx="83">
                  <c:v>-0.21175763888888885</c:v>
                </c:pt>
                <c:pt idx="84">
                  <c:v>-0.21175763888888885</c:v>
                </c:pt>
                <c:pt idx="85">
                  <c:v>-0.21175763888888885</c:v>
                </c:pt>
                <c:pt idx="86">
                  <c:v>-0.21175763888888885</c:v>
                </c:pt>
                <c:pt idx="87">
                  <c:v>-0.21175763888888885</c:v>
                </c:pt>
                <c:pt idx="88">
                  <c:v>-0.21175763888888885</c:v>
                </c:pt>
                <c:pt idx="89">
                  <c:v>-0.21175763888888885</c:v>
                </c:pt>
                <c:pt idx="90">
                  <c:v>-0.21175763888888885</c:v>
                </c:pt>
                <c:pt idx="91">
                  <c:v>-0.21175763888888885</c:v>
                </c:pt>
                <c:pt idx="92">
                  <c:v>-0.21175763888888885</c:v>
                </c:pt>
                <c:pt idx="93">
                  <c:v>-0.21175763888888885</c:v>
                </c:pt>
                <c:pt idx="94">
                  <c:v>-0.21175763888888885</c:v>
                </c:pt>
                <c:pt idx="95">
                  <c:v>-0.21175763888888885</c:v>
                </c:pt>
                <c:pt idx="96">
                  <c:v>-0.21175763888888885</c:v>
                </c:pt>
                <c:pt idx="97">
                  <c:v>-0.21175763888888885</c:v>
                </c:pt>
                <c:pt idx="98">
                  <c:v>-0.21175763888888885</c:v>
                </c:pt>
                <c:pt idx="99">
                  <c:v>-0.21175763888888885</c:v>
                </c:pt>
                <c:pt idx="100">
                  <c:v>-0.21175763888888885</c:v>
                </c:pt>
                <c:pt idx="101">
                  <c:v>-0.21175763888888885</c:v>
                </c:pt>
                <c:pt idx="102">
                  <c:v>-0.21175763888888885</c:v>
                </c:pt>
                <c:pt idx="103">
                  <c:v>-0.21175763888888885</c:v>
                </c:pt>
                <c:pt idx="104">
                  <c:v>-0.21175763888888885</c:v>
                </c:pt>
                <c:pt idx="105">
                  <c:v>-0.21175763888888885</c:v>
                </c:pt>
                <c:pt idx="106">
                  <c:v>-0.21175763888888885</c:v>
                </c:pt>
                <c:pt idx="107">
                  <c:v>-0.21175763888888885</c:v>
                </c:pt>
                <c:pt idx="108">
                  <c:v>-0.21175763888888885</c:v>
                </c:pt>
                <c:pt idx="109">
                  <c:v>-0.21175763888888885</c:v>
                </c:pt>
                <c:pt idx="110">
                  <c:v>-0.21175763888888885</c:v>
                </c:pt>
                <c:pt idx="111">
                  <c:v>-0.21175763888888885</c:v>
                </c:pt>
                <c:pt idx="112">
                  <c:v>-0.21175763888888885</c:v>
                </c:pt>
                <c:pt idx="113">
                  <c:v>-0.21175763888888885</c:v>
                </c:pt>
                <c:pt idx="114">
                  <c:v>-0.21175763888888885</c:v>
                </c:pt>
                <c:pt idx="115">
                  <c:v>-0.21175763888888885</c:v>
                </c:pt>
                <c:pt idx="116">
                  <c:v>-0.21175763888888885</c:v>
                </c:pt>
                <c:pt idx="117">
                  <c:v>-0.21175763888888885</c:v>
                </c:pt>
                <c:pt idx="118">
                  <c:v>-0.21175763888888885</c:v>
                </c:pt>
                <c:pt idx="119">
                  <c:v>-0.21175763888888885</c:v>
                </c:pt>
                <c:pt idx="120">
                  <c:v>-0.21175763888888885</c:v>
                </c:pt>
                <c:pt idx="121">
                  <c:v>-0.21175763888888885</c:v>
                </c:pt>
                <c:pt idx="122">
                  <c:v>-0.21175763888888885</c:v>
                </c:pt>
                <c:pt idx="123">
                  <c:v>-0.21175763888888885</c:v>
                </c:pt>
                <c:pt idx="124">
                  <c:v>-0.21175763888888885</c:v>
                </c:pt>
                <c:pt idx="125">
                  <c:v>-0.21175763888888885</c:v>
                </c:pt>
                <c:pt idx="126">
                  <c:v>-0.21175763888888885</c:v>
                </c:pt>
                <c:pt idx="127">
                  <c:v>-0.21175763888888885</c:v>
                </c:pt>
                <c:pt idx="128">
                  <c:v>-0.21175763888888885</c:v>
                </c:pt>
                <c:pt idx="129">
                  <c:v>-0.21175763888888885</c:v>
                </c:pt>
                <c:pt idx="130">
                  <c:v>-0.21175763888888885</c:v>
                </c:pt>
                <c:pt idx="131">
                  <c:v>-0.21175763888888885</c:v>
                </c:pt>
                <c:pt idx="132">
                  <c:v>-0.21175763888888885</c:v>
                </c:pt>
                <c:pt idx="133">
                  <c:v>-0.21175763888888885</c:v>
                </c:pt>
                <c:pt idx="134">
                  <c:v>-0.21175763888888885</c:v>
                </c:pt>
                <c:pt idx="135">
                  <c:v>-0.21175763888888885</c:v>
                </c:pt>
                <c:pt idx="136">
                  <c:v>-0.21175763888888885</c:v>
                </c:pt>
                <c:pt idx="137">
                  <c:v>-0.21175763888888885</c:v>
                </c:pt>
                <c:pt idx="138">
                  <c:v>-0.21175763888888885</c:v>
                </c:pt>
                <c:pt idx="139">
                  <c:v>-0.21175763888888885</c:v>
                </c:pt>
                <c:pt idx="140">
                  <c:v>-0.21175763888888885</c:v>
                </c:pt>
                <c:pt idx="141">
                  <c:v>-0.21175763888888885</c:v>
                </c:pt>
                <c:pt idx="142">
                  <c:v>-0.21175763888888885</c:v>
                </c:pt>
                <c:pt idx="143">
                  <c:v>-0.21175763888888885</c:v>
                </c:pt>
              </c:numCache>
            </c:numRef>
          </c:val>
          <c:smooth val="0"/>
        </c:ser>
        <c:marker val="1"/>
        <c:axId val="51058741"/>
        <c:axId val="42117318"/>
      </c:lineChart>
      <c:catAx>
        <c:axId val="51058741"/>
        <c:scaling>
          <c:orientation val="minMax"/>
        </c:scaling>
        <c:axPos val="b"/>
        <c:delete val="1"/>
        <c:majorTickMark val="out"/>
        <c:minorTickMark val="none"/>
        <c:tickLblPos val="nextTo"/>
        <c:crossAx val="42117318"/>
        <c:crosses val="autoZero"/>
        <c:auto val="1"/>
        <c:lblOffset val="100"/>
        <c:noMultiLvlLbl val="0"/>
      </c:catAx>
      <c:valAx>
        <c:axId val="4211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05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059559"/>
        <c:axId val="445303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191961"/>
        <c:axId val="39017002"/>
      </c:lineChart>
      <c:catAx>
        <c:axId val="5605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530392"/>
        <c:crosses val="autoZero"/>
        <c:auto val="0"/>
        <c:lblOffset val="100"/>
        <c:tickLblSkip val="1"/>
        <c:noMultiLvlLbl val="0"/>
      </c:catAx>
      <c:valAx>
        <c:axId val="445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59559"/>
        <c:crossesAt val="1"/>
        <c:crossBetween val="between"/>
        <c:dispUnits/>
      </c:valAx>
      <c:catAx>
        <c:axId val="50191961"/>
        <c:scaling>
          <c:orientation val="minMax"/>
        </c:scaling>
        <c:axPos val="b"/>
        <c:delete val="1"/>
        <c:majorTickMark val="in"/>
        <c:minorTickMark val="none"/>
        <c:tickLblPos val="nextTo"/>
        <c:crossAx val="39017002"/>
        <c:crosses val="autoZero"/>
        <c:auto val="0"/>
        <c:lblOffset val="100"/>
        <c:tickLblSkip val="1"/>
        <c:noMultiLvlLbl val="0"/>
      </c:catAx>
      <c:valAx>
        <c:axId val="390170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91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260555"/>
        <c:axId val="37342908"/>
      </c:scatterChart>
      <c:valAx>
        <c:axId val="62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42908"/>
        <c:crosses val="max"/>
        <c:crossBetween val="midCat"/>
        <c:dispUnits/>
      </c:valAx>
      <c:valAx>
        <c:axId val="37342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0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38908.40269675926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144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105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-0.21175763888888885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-0.015299542289003765</v>
      </c>
      <c r="H8" s="5"/>
    </row>
    <row r="9" spans="5:8" ht="13.5">
      <c r="E9" s="63" t="s">
        <v>13</v>
      </c>
      <c r="F9" s="63"/>
      <c r="G9" s="35">
        <v>-0.2838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0.26850045771099623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39</v>
      </c>
      <c r="L12" s="44">
        <v>0</v>
      </c>
      <c r="M12" s="44">
        <v>0</v>
      </c>
      <c r="N12" s="44">
        <v>39</v>
      </c>
      <c r="O12" s="45">
        <v>27.083333333333332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105</v>
      </c>
      <c r="L13" s="44"/>
      <c r="M13" s="44">
        <v>0</v>
      </c>
      <c r="N13" s="44">
        <v>105</v>
      </c>
      <c r="O13" s="45">
        <v>72.91666666666666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144</v>
      </c>
      <c r="L15" s="44">
        <v>0</v>
      </c>
      <c r="M15" s="44">
        <v>0</v>
      </c>
      <c r="N15" s="44">
        <v>144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0.0034815467147950585</v>
      </c>
      <c r="L18" s="42">
        <v>0</v>
      </c>
      <c r="M18" s="42">
        <v>0</v>
      </c>
      <c r="N18" s="51">
        <v>-0.015299542289003765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-0.17759174349977513</v>
      </c>
      <c r="L19" s="42">
        <v>-0.18297359054861317</v>
      </c>
      <c r="M19" s="42">
        <v>-0.2449777559353965</v>
      </c>
      <c r="N19" s="51">
        <v>-0.2838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0.1810732902145702</v>
      </c>
      <c r="L20" s="42">
        <v>0.18297359054861317</v>
      </c>
      <c r="M20" s="42">
        <v>0.2449777559353965</v>
      </c>
      <c r="N20" s="51">
        <v>0.26850045771099623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-0.08317175726828314</v>
      </c>
      <c r="L22" s="42">
        <v>-0.10769916123885596</v>
      </c>
      <c r="M22" s="42">
        <v>-0.150769851634451</v>
      </c>
      <c r="N22" s="51">
        <v>-0.21175763888888885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0.09520384854401275</v>
      </c>
      <c r="L23" s="42">
        <v>0.11378381549997627</v>
      </c>
      <c r="M23" s="42">
        <v>0.1578408061927177</v>
      </c>
      <c r="N23" s="51">
        <v>0.21662005804369733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0.0464891404833237</v>
      </c>
      <c r="L24" s="42">
        <v>0.03683845063842319</v>
      </c>
      <c r="M24" s="42">
        <v>0.04687677336712641</v>
      </c>
      <c r="N24" s="51">
        <v>0.04579765557236176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25.472685247268817</v>
      </c>
      <c r="D47" s="24">
        <v>47.7769722682536</v>
      </c>
      <c r="E47" s="24">
        <v>14.823733044338388</v>
      </c>
      <c r="F47" s="60">
        <v>-0.0153</v>
      </c>
    </row>
    <row r="48" spans="2:6" ht="13.5">
      <c r="B48" s="27" t="s">
        <v>56</v>
      </c>
      <c r="C48" s="24">
        <v>25.927974140913403</v>
      </c>
      <c r="D48" s="24">
        <v>48.69239272241002</v>
      </c>
      <c r="E48" s="24">
        <v>14.736219721136802</v>
      </c>
      <c r="F48" s="60">
        <v>-0.0302</v>
      </c>
    </row>
    <row r="49" spans="2:6" ht="13.5">
      <c r="B49" s="27" t="s">
        <v>57</v>
      </c>
      <c r="C49" s="24">
        <v>26.55384225013676</v>
      </c>
      <c r="D49" s="24">
        <v>49.620406475069174</v>
      </c>
      <c r="E49" s="24">
        <v>14.634003875240598</v>
      </c>
      <c r="F49" s="60">
        <v>-0.0458</v>
      </c>
    </row>
    <row r="50" spans="2:6" ht="13.5">
      <c r="B50" s="27" t="s">
        <v>58</v>
      </c>
      <c r="C50" s="24">
        <v>27.582647949948672</v>
      </c>
      <c r="D50" s="24">
        <v>49.84663433782716</v>
      </c>
      <c r="E50" s="24">
        <v>14.635018175544216</v>
      </c>
      <c r="F50" s="60">
        <v>-0.0621</v>
      </c>
    </row>
    <row r="51" spans="2:6" ht="13.5">
      <c r="B51" s="27" t="s">
        <v>59</v>
      </c>
      <c r="C51" s="24">
        <v>28.620047282955987</v>
      </c>
      <c r="D51" s="24">
        <v>49.80757597953671</v>
      </c>
      <c r="E51" s="24">
        <v>14.627915566958581</v>
      </c>
      <c r="F51" s="60">
        <v>-0.1105</v>
      </c>
    </row>
    <row r="52" spans="2:6" ht="13.5">
      <c r="B52" s="27" t="s">
        <v>60</v>
      </c>
      <c r="C52" s="24">
        <v>29.650818014071028</v>
      </c>
      <c r="D52" s="24">
        <v>49.68095030330275</v>
      </c>
      <c r="E52" s="24">
        <v>14.641149147771092</v>
      </c>
      <c r="F52" s="60">
        <v>-0.147</v>
      </c>
    </row>
    <row r="53" spans="2:6" ht="13.5">
      <c r="B53" s="27" t="s">
        <v>61</v>
      </c>
      <c r="C53" s="24">
        <v>30.716727396552365</v>
      </c>
      <c r="D53" s="24">
        <v>49.620631854197384</v>
      </c>
      <c r="E53" s="24">
        <v>14.633296308662068</v>
      </c>
      <c r="F53" s="60">
        <v>-0.1691</v>
      </c>
    </row>
    <row r="54" spans="2:6" ht="13.5">
      <c r="B54" s="27" t="s">
        <v>62</v>
      </c>
      <c r="C54" s="24">
        <v>31.524281182928334</v>
      </c>
      <c r="D54" s="24">
        <v>49.04541402465613</v>
      </c>
      <c r="E54" s="24">
        <v>14.78689332345834</v>
      </c>
      <c r="F54" s="60">
        <v>-0.1743</v>
      </c>
    </row>
    <row r="55" spans="2:6" ht="13.5">
      <c r="B55" s="27" t="s">
        <v>63</v>
      </c>
      <c r="C55" s="24">
        <v>32.16434892134416</v>
      </c>
      <c r="D55" s="24">
        <v>48.2654105064759</v>
      </c>
      <c r="E55" s="24">
        <v>15.017525197222088</v>
      </c>
      <c r="F55" s="60">
        <v>-0.1759</v>
      </c>
    </row>
    <row r="56" spans="2:6" ht="13.5">
      <c r="B56" s="27" t="s">
        <v>64</v>
      </c>
      <c r="C56" s="24">
        <v>32.70487954690821</v>
      </c>
      <c r="D56" s="24">
        <v>47.45499850846285</v>
      </c>
      <c r="E56" s="24">
        <v>15.266981711075765</v>
      </c>
      <c r="F56" s="60">
        <v>-0.1787</v>
      </c>
    </row>
    <row r="57" spans="2:6" ht="13.5">
      <c r="B57" s="27" t="s">
        <v>65</v>
      </c>
      <c r="C57" s="24">
        <v>32.992629702404365</v>
      </c>
      <c r="D57" s="24">
        <v>46.46625586673595</v>
      </c>
      <c r="E57" s="24">
        <v>15.585741378422648</v>
      </c>
      <c r="F57" s="60">
        <v>-0.183</v>
      </c>
    </row>
    <row r="58" spans="2:7" ht="13.5">
      <c r="B58" s="27" t="s">
        <v>66</v>
      </c>
      <c r="C58" s="24">
        <v>33.22962035420026</v>
      </c>
      <c r="D58" s="24">
        <v>45.53116388193026</v>
      </c>
      <c r="E58" s="24">
        <v>15.88978415449144</v>
      </c>
      <c r="F58" s="60">
        <v>-0.189</v>
      </c>
      <c r="G58" s="60">
        <v>-0.0015000000000000013</v>
      </c>
    </row>
    <row r="59" spans="2:7" ht="13.5">
      <c r="B59" s="27" t="s">
        <v>67</v>
      </c>
      <c r="C59" s="24">
        <v>33.877177306558515</v>
      </c>
      <c r="D59" s="24">
        <v>44.740950679331725</v>
      </c>
      <c r="E59" s="24">
        <v>16.138039926397763</v>
      </c>
      <c r="F59" s="60">
        <v>-0.2027</v>
      </c>
      <c r="G59" s="60">
        <v>-0.015199999999999991</v>
      </c>
    </row>
    <row r="60" spans="2:7" ht="13.5">
      <c r="B60" s="27" t="s">
        <v>68</v>
      </c>
      <c r="C60" s="24">
        <v>34.72274037380633</v>
      </c>
      <c r="D60" s="24">
        <v>44.138022682722045</v>
      </c>
      <c r="E60" s="24">
        <v>16.313580280505697</v>
      </c>
      <c r="F60" s="60">
        <v>-0.2166</v>
      </c>
      <c r="G60" s="60">
        <v>-0.029099999999999987</v>
      </c>
    </row>
    <row r="61" spans="2:7" ht="13.5">
      <c r="B61" s="27" t="s">
        <v>69</v>
      </c>
      <c r="C61" s="24">
        <v>35.585786787049216</v>
      </c>
      <c r="D61" s="24">
        <v>43.38070881445009</v>
      </c>
      <c r="E61" s="24">
        <v>16.525166050446394</v>
      </c>
      <c r="F61" s="60">
        <v>-0.2349</v>
      </c>
      <c r="G61" s="60">
        <v>-0.0474</v>
      </c>
    </row>
    <row r="62" spans="2:7" ht="13.5">
      <c r="B62" s="27" t="s">
        <v>70</v>
      </c>
      <c r="C62" s="24">
        <v>36.44692769390186</v>
      </c>
      <c r="D62" s="24">
        <v>42.75386530450102</v>
      </c>
      <c r="E62" s="24">
        <v>16.67556492638154</v>
      </c>
      <c r="F62" s="60">
        <v>-0.25</v>
      </c>
      <c r="G62" s="60">
        <v>-0.0625</v>
      </c>
    </row>
    <row r="63" spans="2:7" ht="13.5">
      <c r="B63" s="27" t="s">
        <v>71</v>
      </c>
      <c r="C63" s="24">
        <v>37.524358204468996</v>
      </c>
      <c r="D63" s="24">
        <v>42.255135303457</v>
      </c>
      <c r="E63" s="24">
        <v>16.737476091157845</v>
      </c>
      <c r="F63" s="60">
        <v>-0.2617</v>
      </c>
      <c r="G63" s="60">
        <v>-0.07419999999999999</v>
      </c>
    </row>
    <row r="64" spans="2:7" ht="13.5">
      <c r="B64" s="27" t="s">
        <v>72</v>
      </c>
      <c r="C64" s="24">
        <v>38.575485641726644</v>
      </c>
      <c r="D64" s="24">
        <v>42.10677562529473</v>
      </c>
      <c r="E64" s="24">
        <v>16.64760322371656</v>
      </c>
      <c r="F64" s="60">
        <v>-0.2638</v>
      </c>
      <c r="G64" s="60">
        <v>-0.07629999999999998</v>
      </c>
    </row>
    <row r="65" spans="2:7" ht="13.5">
      <c r="B65" s="27" t="s">
        <v>73</v>
      </c>
      <c r="C65" s="24">
        <v>39.61431102481564</v>
      </c>
      <c r="D65" s="24">
        <v>42.06415913034761</v>
      </c>
      <c r="E65" s="24">
        <v>16.485515328102508</v>
      </c>
      <c r="F65" s="60">
        <v>-0.2626</v>
      </c>
      <c r="G65" s="60">
        <v>-0.0751</v>
      </c>
    </row>
    <row r="66" spans="2:7" ht="13.5">
      <c r="B66" s="27" t="s">
        <v>74</v>
      </c>
      <c r="C66" s="24">
        <v>40.62179675869729</v>
      </c>
      <c r="D66" s="24">
        <v>41.70591408409488</v>
      </c>
      <c r="E66" s="24">
        <v>16.410801873999876</v>
      </c>
      <c r="F66" s="60">
        <v>-0.2639</v>
      </c>
      <c r="G66" s="60">
        <v>-0.07640000000000002</v>
      </c>
    </row>
    <row r="67" spans="2:7" ht="13.5">
      <c r="B67" s="27" t="s">
        <v>75</v>
      </c>
      <c r="C67" s="24">
        <v>41.6548668286147</v>
      </c>
      <c r="D67" s="24">
        <v>41.855893841751076</v>
      </c>
      <c r="E67" s="24">
        <v>16.096762626795538</v>
      </c>
      <c r="F67" s="60">
        <v>-0.2701</v>
      </c>
      <c r="G67" s="60">
        <v>-0.0826</v>
      </c>
    </row>
    <row r="68" spans="2:7" ht="13.5">
      <c r="B68" s="27" t="s">
        <v>76</v>
      </c>
      <c r="C68" s="24">
        <v>42.4293716471965</v>
      </c>
      <c r="D68" s="24">
        <v>42.35408272496024</v>
      </c>
      <c r="E68" s="24">
        <v>15.681523515107749</v>
      </c>
      <c r="F68" s="60">
        <v>-0.2739</v>
      </c>
      <c r="G68" s="60">
        <v>-0.08639999999999998</v>
      </c>
    </row>
    <row r="69" spans="2:7" ht="13.5">
      <c r="B69" s="27" t="s">
        <v>77</v>
      </c>
      <c r="C69" s="24">
        <v>43.18970666743</v>
      </c>
      <c r="D69" s="24">
        <v>43.108723242923645</v>
      </c>
      <c r="E69" s="24">
        <v>15.131374971853209</v>
      </c>
      <c r="F69" s="60">
        <v>-0.2751</v>
      </c>
      <c r="G69" s="60">
        <v>-0.08760000000000001</v>
      </c>
    </row>
    <row r="70" spans="2:7" ht="13.5">
      <c r="B70" s="27" t="s">
        <v>78</v>
      </c>
      <c r="C70" s="24">
        <v>43.72598082173339</v>
      </c>
      <c r="D70" s="24">
        <v>43.80160419695507</v>
      </c>
      <c r="E70" s="24">
        <v>14.644078567479115</v>
      </c>
      <c r="F70" s="60">
        <v>-0.2748</v>
      </c>
      <c r="G70" s="60">
        <v>-0.08729999999999999</v>
      </c>
    </row>
    <row r="71" spans="2:7" ht="13.5">
      <c r="B71" s="27" t="s">
        <v>79</v>
      </c>
      <c r="C71" s="24">
        <v>44.30380964476534</v>
      </c>
      <c r="D71" s="24">
        <v>44.559877733198164</v>
      </c>
      <c r="E71" s="24">
        <v>14.078003506661416</v>
      </c>
      <c r="F71" s="60">
        <v>-0.2719</v>
      </c>
      <c r="G71" s="60">
        <v>-0.08439999999999998</v>
      </c>
    </row>
    <row r="72" spans="2:7" ht="13.5">
      <c r="B72" s="27" t="s">
        <v>80</v>
      </c>
      <c r="C72" s="24">
        <v>45.103235067880846</v>
      </c>
      <c r="D72" s="24">
        <v>45.85068031650204</v>
      </c>
      <c r="E72" s="24">
        <v>13.09796455807428</v>
      </c>
      <c r="F72" s="60">
        <v>-0.2591</v>
      </c>
      <c r="G72" s="60">
        <v>-0.0716</v>
      </c>
    </row>
    <row r="73" spans="2:7" ht="13.5">
      <c r="B73" s="27" t="s">
        <v>81</v>
      </c>
      <c r="C73" s="24">
        <v>45.54872875894309</v>
      </c>
      <c r="D73" s="24">
        <v>46.5692632351917</v>
      </c>
      <c r="E73" s="24">
        <v>12.501052373578426</v>
      </c>
      <c r="F73" s="60">
        <v>-0.2477</v>
      </c>
      <c r="G73" s="60">
        <v>-0.060200000000000004</v>
      </c>
    </row>
    <row r="74" spans="2:7" ht="13.5">
      <c r="B74" s="27" t="s">
        <v>82</v>
      </c>
      <c r="C74" s="24">
        <v>46.20444247459848</v>
      </c>
      <c r="D74" s="24">
        <v>47.31639663055322</v>
      </c>
      <c r="E74" s="24">
        <v>11.738327959882543</v>
      </c>
      <c r="F74" s="60">
        <v>-0.2279</v>
      </c>
      <c r="G74" s="60">
        <v>-0.04039999999999999</v>
      </c>
    </row>
    <row r="75" spans="2:7" ht="13.5">
      <c r="B75" s="27" t="s">
        <v>83</v>
      </c>
      <c r="C75" s="24">
        <v>46.87078784443878</v>
      </c>
      <c r="D75" s="24">
        <v>48.05791979711789</v>
      </c>
      <c r="E75" s="24">
        <v>10.885716643322489</v>
      </c>
      <c r="F75" s="60">
        <v>-0.2155</v>
      </c>
      <c r="G75" s="60">
        <v>-0.027999999999999997</v>
      </c>
    </row>
    <row r="76" spans="2:7" ht="13.5">
      <c r="B76" s="27" t="s">
        <v>84</v>
      </c>
      <c r="C76" s="24">
        <v>47.6915089231568</v>
      </c>
      <c r="D76" s="24">
        <v>48.77570133094889</v>
      </c>
      <c r="E76" s="24">
        <v>9.82965120101612</v>
      </c>
      <c r="F76" s="60">
        <v>-0.2182</v>
      </c>
      <c r="G76" s="60">
        <v>-0.030700000000000005</v>
      </c>
    </row>
    <row r="77" spans="2:7" ht="13.5">
      <c r="B77" s="27" t="s">
        <v>85</v>
      </c>
      <c r="C77" s="24">
        <v>48.27009091313858</v>
      </c>
      <c r="D77" s="24">
        <v>49.26571825983207</v>
      </c>
      <c r="E77" s="24">
        <v>8.998604870870873</v>
      </c>
      <c r="F77" s="60">
        <v>-0.2287</v>
      </c>
      <c r="G77" s="60">
        <v>-0.04119999999999999</v>
      </c>
    </row>
    <row r="78" spans="2:7" ht="13.5">
      <c r="B78" s="27" t="s">
        <v>86</v>
      </c>
      <c r="C78" s="24">
        <v>48.86124390633373</v>
      </c>
      <c r="D78" s="24">
        <v>49.64691055526453</v>
      </c>
      <c r="E78" s="24">
        <v>8.172274882202368</v>
      </c>
      <c r="F78" s="60">
        <v>-0.2385</v>
      </c>
      <c r="G78" s="60">
        <v>-0.05099999999999999</v>
      </c>
    </row>
    <row r="79" spans="2:7" ht="13.5">
      <c r="B79" s="27" t="s">
        <v>87</v>
      </c>
      <c r="C79" s="24">
        <v>49.20596056640089</v>
      </c>
      <c r="D79" s="24">
        <v>50.1803308280578</v>
      </c>
      <c r="E79" s="24">
        <v>7.347946152099649</v>
      </c>
      <c r="F79" s="60">
        <v>-0.2435</v>
      </c>
      <c r="G79" s="60">
        <v>-0.055999999999999994</v>
      </c>
    </row>
    <row r="80" spans="2:7" ht="13.5">
      <c r="B80" s="27" t="s">
        <v>88</v>
      </c>
      <c r="C80" s="24">
        <v>49.66110633881057</v>
      </c>
      <c r="D80" s="24">
        <v>50.597802087771</v>
      </c>
      <c r="E80" s="24">
        <v>6.447543836370696</v>
      </c>
      <c r="F80" s="60">
        <v>-0.2574</v>
      </c>
      <c r="G80" s="60">
        <v>-0.06990000000000002</v>
      </c>
    </row>
    <row r="81" spans="2:7" ht="13.5">
      <c r="B81" s="27" t="s">
        <v>89</v>
      </c>
      <c r="C81" s="24">
        <v>50.04357141240863</v>
      </c>
      <c r="D81" s="24">
        <v>51.06794931954193</v>
      </c>
      <c r="E81" s="24">
        <v>5.472395015763375</v>
      </c>
      <c r="F81" s="60">
        <v>-0.2741</v>
      </c>
      <c r="G81" s="60">
        <v>-0.08660000000000001</v>
      </c>
    </row>
    <row r="82" spans="2:7" ht="13.5">
      <c r="B82" s="27" t="s">
        <v>90</v>
      </c>
      <c r="C82" s="24">
        <v>50.55240104291984</v>
      </c>
      <c r="D82" s="24">
        <v>51.56936606586143</v>
      </c>
      <c r="E82" s="24">
        <v>4.2113485545590095</v>
      </c>
      <c r="F82" s="60">
        <v>-0.2838</v>
      </c>
      <c r="G82" s="60">
        <v>-0.0963</v>
      </c>
    </row>
    <row r="83" spans="2:7" ht="13.5">
      <c r="B83" s="27" t="s">
        <v>91</v>
      </c>
      <c r="C83" s="24">
        <v>50.963928166531346</v>
      </c>
      <c r="D83" s="24">
        <v>52.09404538964336</v>
      </c>
      <c r="E83" s="24">
        <v>2.907004836808344</v>
      </c>
      <c r="F83" s="60">
        <v>-0.2823</v>
      </c>
      <c r="G83" s="60">
        <v>-0.0948</v>
      </c>
    </row>
    <row r="84" spans="2:7" ht="13.5">
      <c r="B84" s="27" t="s">
        <v>92</v>
      </c>
      <c r="C84" s="24">
        <v>50.38292980440987</v>
      </c>
      <c r="D84" s="24">
        <v>52.89619809344308</v>
      </c>
      <c r="E84" s="24">
        <v>2.5634100212675635</v>
      </c>
      <c r="F84" s="60">
        <v>-0.2712</v>
      </c>
      <c r="G84" s="60">
        <v>-0.0837</v>
      </c>
    </row>
    <row r="85" spans="2:7" ht="13.5">
      <c r="B85" s="27" t="s">
        <v>93</v>
      </c>
      <c r="C85" s="24">
        <v>49.65110712556133</v>
      </c>
      <c r="D85" s="24">
        <v>53.75125695229189</v>
      </c>
      <c r="E85" s="24">
        <v>2.3649075008296228</v>
      </c>
      <c r="F85" s="60">
        <v>-0.2505</v>
      </c>
      <c r="G85" s="60">
        <v>-0.063</v>
      </c>
    </row>
    <row r="86" spans="2:7" ht="13.5">
      <c r="B86" s="27" t="s">
        <v>94</v>
      </c>
      <c r="C86" s="24">
        <v>48.52584466361375</v>
      </c>
      <c r="D86" s="24">
        <v>54.91959990123235</v>
      </c>
      <c r="E86" s="24">
        <v>2.2130268924637093</v>
      </c>
      <c r="F86" s="60">
        <v>-0.2366</v>
      </c>
      <c r="G86" s="60">
        <v>-0.049100000000000005</v>
      </c>
    </row>
    <row r="87" spans="2:7" ht="13.5">
      <c r="B87" s="27" t="s">
        <v>95</v>
      </c>
      <c r="C87" s="24">
        <v>47.666599345520936</v>
      </c>
      <c r="D87" s="24">
        <v>55.646505976835705</v>
      </c>
      <c r="E87" s="24">
        <v>2.307404145371375</v>
      </c>
      <c r="F87" s="60">
        <v>-0.2387</v>
      </c>
      <c r="G87" s="60">
        <v>-0.051199999999999996</v>
      </c>
    </row>
    <row r="88" spans="2:7" ht="13.5">
      <c r="B88" s="27" t="s">
        <v>96</v>
      </c>
      <c r="C88" s="24">
        <v>46.65049019938644</v>
      </c>
      <c r="D88" s="24">
        <v>56.47942698871468</v>
      </c>
      <c r="E88" s="24">
        <v>2.469218283397758</v>
      </c>
      <c r="F88" s="60">
        <v>-0.2282</v>
      </c>
      <c r="G88" s="60">
        <v>-0.040699999999999986</v>
      </c>
    </row>
    <row r="89" spans="2:7" ht="13.5">
      <c r="B89" s="27" t="s">
        <v>97</v>
      </c>
      <c r="C89" s="24">
        <v>45.753211408220814</v>
      </c>
      <c r="D89" s="24">
        <v>57.2268891248159</v>
      </c>
      <c r="E89" s="24">
        <v>2.563238722459224</v>
      </c>
      <c r="F89" s="60">
        <v>-0.2246</v>
      </c>
      <c r="G89" s="60">
        <v>-0.037099999999999994</v>
      </c>
    </row>
    <row r="90" spans="2:7" ht="13.5">
      <c r="B90" s="27" t="s">
        <v>98</v>
      </c>
      <c r="C90" s="24">
        <v>45.00311034231218</v>
      </c>
      <c r="D90" s="24">
        <v>57.934585186686625</v>
      </c>
      <c r="E90" s="24">
        <v>2.5227347598750254</v>
      </c>
      <c r="F90" s="60">
        <v>-0.2139</v>
      </c>
      <c r="G90" s="60">
        <v>-0.026400000000000007</v>
      </c>
    </row>
    <row r="91" spans="2:7" ht="13.5">
      <c r="B91" s="27" t="s">
        <v>99</v>
      </c>
      <c r="C91" s="24">
        <v>44.07323204513029</v>
      </c>
      <c r="D91" s="24">
        <v>58.7723283017424</v>
      </c>
      <c r="E91" s="24">
        <v>2.49184737494156</v>
      </c>
      <c r="F91" s="60">
        <v>-0.2148</v>
      </c>
      <c r="G91" s="60">
        <v>-0.02729999999999999</v>
      </c>
    </row>
    <row r="92" spans="2:7" ht="13.5">
      <c r="B92" s="27" t="s">
        <v>100</v>
      </c>
      <c r="C92" s="24">
        <v>43.17586719593213</v>
      </c>
      <c r="D92" s="24">
        <v>59.59194780702189</v>
      </c>
      <c r="E92" s="24">
        <v>2.4661414841318496</v>
      </c>
      <c r="F92" s="60">
        <v>-0.2025</v>
      </c>
      <c r="G92" s="60">
        <v>-0.015</v>
      </c>
    </row>
    <row r="93" spans="2:6" ht="13.5">
      <c r="B93" s="27" t="s">
        <v>101</v>
      </c>
      <c r="C93" s="24">
        <v>42.09016660853754</v>
      </c>
      <c r="D93" s="24">
        <v>60.50566635202994</v>
      </c>
      <c r="E93" s="24">
        <v>2.5873946066184383</v>
      </c>
      <c r="F93" s="60">
        <v>-0.1706</v>
      </c>
    </row>
    <row r="94" spans="2:6" ht="13.5">
      <c r="B94" s="27" t="s">
        <v>102</v>
      </c>
      <c r="C94" s="24">
        <v>41.259642153779346</v>
      </c>
      <c r="D94" s="24">
        <v>61.45925879692169</v>
      </c>
      <c r="E94" s="24">
        <v>2.2349136575791455</v>
      </c>
      <c r="F94" s="60">
        <v>-0.1578</v>
      </c>
    </row>
    <row r="95" spans="2:6" ht="13.5">
      <c r="B95" s="27" t="s">
        <v>103</v>
      </c>
      <c r="C95" s="24">
        <v>40.47325363037652</v>
      </c>
      <c r="D95" s="24">
        <v>62.14459768139983</v>
      </c>
      <c r="E95" s="24">
        <v>2.2399858096637733</v>
      </c>
      <c r="F95" s="60">
        <v>-0.1486</v>
      </c>
    </row>
    <row r="96" spans="2:6" ht="13.5">
      <c r="B96" s="27" t="s">
        <v>104</v>
      </c>
      <c r="C96" s="24">
        <v>39.68317346831788</v>
      </c>
      <c r="D96" s="24">
        <v>62.397537422843655</v>
      </c>
      <c r="E96" s="24">
        <v>2.9212379664584858</v>
      </c>
      <c r="F96" s="60">
        <v>-0.1579</v>
      </c>
    </row>
    <row r="97" spans="2:6" ht="13.5">
      <c r="B97" s="27" t="s">
        <v>105</v>
      </c>
      <c r="C97" s="24">
        <v>39.180014436743974</v>
      </c>
      <c r="D97" s="24">
        <v>62.09464499376761</v>
      </c>
      <c r="E97" s="24">
        <v>3.920855213364273</v>
      </c>
      <c r="F97" s="60">
        <v>-0.183</v>
      </c>
    </row>
    <row r="98" spans="2:7" ht="13.5">
      <c r="B98" s="27" t="s">
        <v>106</v>
      </c>
      <c r="C98" s="24">
        <v>38.67816673837855</v>
      </c>
      <c r="D98" s="24">
        <v>61.82552896313436</v>
      </c>
      <c r="E98" s="24">
        <v>4.7605985980691505</v>
      </c>
      <c r="F98" s="60">
        <v>-0.1991</v>
      </c>
      <c r="G98" s="60">
        <v>-0.0116</v>
      </c>
    </row>
    <row r="99" spans="2:7" ht="13.5">
      <c r="B99" s="27" t="s">
        <v>107</v>
      </c>
      <c r="C99" s="24">
        <v>37.83453876801066</v>
      </c>
      <c r="D99" s="24">
        <v>61.60499560647779</v>
      </c>
      <c r="E99" s="24">
        <v>5.7838331723729155</v>
      </c>
      <c r="F99" s="60">
        <v>-0.2068</v>
      </c>
      <c r="G99" s="60">
        <v>-0.01930000000000001</v>
      </c>
    </row>
    <row r="100" spans="2:7" ht="13.5">
      <c r="B100" s="27" t="s">
        <v>108</v>
      </c>
      <c r="C100" s="24">
        <v>37.23076114179575</v>
      </c>
      <c r="D100" s="24">
        <v>61.281161606868324</v>
      </c>
      <c r="E100" s="24">
        <v>6.6051385130457625</v>
      </c>
      <c r="F100" s="60">
        <v>-0.1987</v>
      </c>
      <c r="G100" s="60">
        <v>-0.011199999999999988</v>
      </c>
    </row>
    <row r="101" spans="2:7" ht="13.5">
      <c r="B101" s="27" t="s">
        <v>109</v>
      </c>
      <c r="C101" s="24">
        <v>36.48656929690944</v>
      </c>
      <c r="D101" s="24">
        <v>60.81524508166925</v>
      </c>
      <c r="E101" s="24">
        <v>7.547296370565998</v>
      </c>
      <c r="F101" s="60">
        <v>-0.1963</v>
      </c>
      <c r="G101" s="60">
        <v>-0.008800000000000002</v>
      </c>
    </row>
    <row r="102" spans="2:6" ht="13.5">
      <c r="B102" s="27" t="s">
        <v>110</v>
      </c>
      <c r="C102" s="24">
        <v>35.328372155866745</v>
      </c>
      <c r="D102" s="24">
        <v>59.95520770741817</v>
      </c>
      <c r="E102" s="24">
        <v>8.90477190126644</v>
      </c>
      <c r="F102" s="60">
        <v>-0.1841</v>
      </c>
    </row>
    <row r="103" spans="2:7" ht="13.5">
      <c r="B103" s="27" t="s">
        <v>111</v>
      </c>
      <c r="C103" s="24">
        <v>34.47515213319233</v>
      </c>
      <c r="D103" s="24">
        <v>59.14489019838877</v>
      </c>
      <c r="E103" s="24">
        <v>9.819010975238195</v>
      </c>
      <c r="F103" s="60">
        <v>-0.2115</v>
      </c>
      <c r="G103" s="60">
        <v>-0.023999999999999994</v>
      </c>
    </row>
    <row r="104" spans="2:7" ht="13.5">
      <c r="B104" s="27" t="s">
        <v>112</v>
      </c>
      <c r="C104" s="24">
        <v>33.72099441296721</v>
      </c>
      <c r="D104" s="24">
        <v>58.33746039987461</v>
      </c>
      <c r="E104" s="24">
        <v>10.592192394739167</v>
      </c>
      <c r="F104" s="60">
        <v>-0.2218</v>
      </c>
      <c r="G104" s="60">
        <v>-0.0343</v>
      </c>
    </row>
    <row r="105" spans="2:7" ht="13.5">
      <c r="B105" s="27" t="s">
        <v>113</v>
      </c>
      <c r="C105" s="24">
        <v>33.15785636818159</v>
      </c>
      <c r="D105" s="24">
        <v>57.71026367775574</v>
      </c>
      <c r="E105" s="24">
        <v>11.124384307267423</v>
      </c>
      <c r="F105" s="60">
        <v>-0.2264</v>
      </c>
      <c r="G105" s="60">
        <v>-0.03889999999999999</v>
      </c>
    </row>
    <row r="106" spans="2:7" ht="13.5">
      <c r="B106" s="27" t="s">
        <v>114</v>
      </c>
      <c r="C106" s="24">
        <v>32.51068232589423</v>
      </c>
      <c r="D106" s="24">
        <v>56.96546920684633</v>
      </c>
      <c r="E106" s="24">
        <v>11.690146054315248</v>
      </c>
      <c r="F106" s="60">
        <v>-0.2259</v>
      </c>
      <c r="G106" s="60">
        <v>-0.03839999999999999</v>
      </c>
    </row>
    <row r="107" spans="2:7" ht="13.5">
      <c r="B107" s="27" t="s">
        <v>115</v>
      </c>
      <c r="C107" s="24">
        <v>32.22973241228896</v>
      </c>
      <c r="D107" s="24">
        <v>56.076363803746695</v>
      </c>
      <c r="E107" s="24">
        <v>12.151064389760498</v>
      </c>
      <c r="F107" s="60">
        <v>-0.2195</v>
      </c>
      <c r="G107" s="60">
        <v>-0.032</v>
      </c>
    </row>
    <row r="108" spans="2:7" ht="13.5">
      <c r="B108" s="27" t="s">
        <v>116</v>
      </c>
      <c r="C108" s="24">
        <v>33.499967128839785</v>
      </c>
      <c r="D108" s="24">
        <v>56.40603599682707</v>
      </c>
      <c r="E108" s="24">
        <v>11.631117101515612</v>
      </c>
      <c r="F108" s="60">
        <v>-0.2185</v>
      </c>
      <c r="G108" s="60">
        <v>-0.031</v>
      </c>
    </row>
    <row r="109" spans="2:7" ht="13.5">
      <c r="B109" s="27" t="s">
        <v>117</v>
      </c>
      <c r="C109" s="24">
        <v>34.11002829005456</v>
      </c>
      <c r="D109" s="24">
        <v>55.476410430732784</v>
      </c>
      <c r="E109" s="24">
        <v>11.897218856768962</v>
      </c>
      <c r="F109" s="60">
        <v>-0.1981</v>
      </c>
      <c r="G109" s="60">
        <v>-0.010599999999999998</v>
      </c>
    </row>
    <row r="110" spans="2:7" ht="13.5">
      <c r="B110" s="27" t="s">
        <v>118</v>
      </c>
      <c r="C110" s="24">
        <v>34.758412835196246</v>
      </c>
      <c r="D110" s="24">
        <v>56.46729742163605</v>
      </c>
      <c r="E110" s="24">
        <v>11.196560266772064</v>
      </c>
      <c r="F110" s="60">
        <v>-0.1923</v>
      </c>
      <c r="G110" s="60">
        <v>-0.004799999999999999</v>
      </c>
    </row>
    <row r="111" spans="2:7" ht="13.5">
      <c r="B111" s="27" t="s">
        <v>119</v>
      </c>
      <c r="C111" s="24">
        <v>35.01771027243591</v>
      </c>
      <c r="D111" s="24">
        <v>57.96397968780543</v>
      </c>
      <c r="E111" s="24">
        <v>10.262245721897498</v>
      </c>
      <c r="F111" s="60">
        <v>-0.1961</v>
      </c>
      <c r="G111" s="60">
        <v>-0.008599999999999997</v>
      </c>
    </row>
    <row r="112" spans="2:6" ht="13.5">
      <c r="B112" s="27" t="s">
        <v>120</v>
      </c>
      <c r="C112" s="24">
        <v>36.04955306685571</v>
      </c>
      <c r="D112" s="24">
        <v>56.98689092642751</v>
      </c>
      <c r="E112" s="24">
        <v>10.395449432947949</v>
      </c>
      <c r="F112" s="60">
        <v>-0.1796</v>
      </c>
    </row>
    <row r="113" spans="2:6" ht="13.5">
      <c r="B113" s="27" t="s">
        <v>121</v>
      </c>
      <c r="C113" s="24">
        <v>37.065039306883</v>
      </c>
      <c r="D113" s="24">
        <v>55.89617665990365</v>
      </c>
      <c r="E113" s="24">
        <v>10.604733204722006</v>
      </c>
      <c r="F113" s="60">
        <v>-0.1855</v>
      </c>
    </row>
    <row r="114" spans="2:7" ht="13.5">
      <c r="B114" s="27" t="s">
        <v>122</v>
      </c>
      <c r="C114" s="24">
        <v>37.9076780804381</v>
      </c>
      <c r="D114" s="24">
        <v>54.8921327948976</v>
      </c>
      <c r="E114" s="24">
        <v>10.847405541008026</v>
      </c>
      <c r="F114" s="60">
        <v>-0.1959</v>
      </c>
      <c r="G114" s="60">
        <v>-0.00839999999999999</v>
      </c>
    </row>
    <row r="115" spans="2:7" ht="13.5">
      <c r="B115" s="27" t="s">
        <v>123</v>
      </c>
      <c r="C115" s="24">
        <v>39.199792143166285</v>
      </c>
      <c r="D115" s="24">
        <v>53.47549569145614</v>
      </c>
      <c r="E115" s="24">
        <v>11.16121960513176</v>
      </c>
      <c r="F115" s="60">
        <v>-0.2069</v>
      </c>
      <c r="G115" s="60">
        <v>-0.0194</v>
      </c>
    </row>
    <row r="116" spans="2:7" ht="13.5">
      <c r="B116" s="27" t="s">
        <v>124</v>
      </c>
      <c r="C116" s="24">
        <v>40.10392651174534</v>
      </c>
      <c r="D116" s="24">
        <v>52.486549244294494</v>
      </c>
      <c r="E116" s="24">
        <v>11.381114937257076</v>
      </c>
      <c r="F116" s="60">
        <v>-0.2149</v>
      </c>
      <c r="G116" s="60">
        <v>-0.027400000000000008</v>
      </c>
    </row>
    <row r="117" spans="2:7" ht="13.5">
      <c r="B117" s="27" t="s">
        <v>125</v>
      </c>
      <c r="C117" s="24">
        <v>41.220763881739096</v>
      </c>
      <c r="D117" s="24">
        <v>50.95529870745373</v>
      </c>
      <c r="E117" s="24">
        <v>11.839913097683269</v>
      </c>
      <c r="F117" s="60">
        <v>-0.2237</v>
      </c>
      <c r="G117" s="60">
        <v>-0.03620000000000001</v>
      </c>
    </row>
    <row r="118" spans="2:7" ht="13.5">
      <c r="B118" s="27" t="s">
        <v>126</v>
      </c>
      <c r="C118" s="24">
        <v>42.08868880369355</v>
      </c>
      <c r="D118" s="24">
        <v>49.89140741064761</v>
      </c>
      <c r="E118" s="24">
        <v>12.109204472397185</v>
      </c>
      <c r="F118" s="60">
        <v>-0.2318</v>
      </c>
      <c r="G118" s="60">
        <v>-0.044300000000000006</v>
      </c>
    </row>
    <row r="119" spans="2:7" ht="13.5">
      <c r="B119" s="27" t="s">
        <v>127</v>
      </c>
      <c r="C119" s="24">
        <v>43.621161797089215</v>
      </c>
      <c r="D119" s="24">
        <v>48.37698689974964</v>
      </c>
      <c r="E119" s="24">
        <v>12.33614123818406</v>
      </c>
      <c r="F119" s="60">
        <v>-0.2447</v>
      </c>
      <c r="G119" s="60">
        <v>-0.0572</v>
      </c>
    </row>
    <row r="120" spans="2:7" ht="13.5">
      <c r="B120" s="27" t="s">
        <v>128</v>
      </c>
      <c r="C120" s="24">
        <v>44.79274231458564</v>
      </c>
      <c r="D120" s="24">
        <v>47.37924468812217</v>
      </c>
      <c r="E120" s="24">
        <v>12.387586468408792</v>
      </c>
      <c r="F120" s="60">
        <v>-0.2467</v>
      </c>
      <c r="G120" s="60">
        <v>-0.0592</v>
      </c>
    </row>
    <row r="121" spans="2:7" ht="13.5">
      <c r="B121" s="27" t="s">
        <v>129</v>
      </c>
      <c r="C121" s="24">
        <v>46.5688659349661</v>
      </c>
      <c r="D121" s="24">
        <v>45.98617185822871</v>
      </c>
      <c r="E121" s="24">
        <v>12.34508339173614</v>
      </c>
      <c r="F121" s="60">
        <v>-0.242</v>
      </c>
      <c r="G121" s="60">
        <v>-0.05449999999999999</v>
      </c>
    </row>
    <row r="122" spans="2:7" ht="13.5">
      <c r="B122" s="27" t="s">
        <v>130</v>
      </c>
      <c r="C122" s="24">
        <v>44.850067583725405</v>
      </c>
      <c r="D122" s="24">
        <v>48.47317457597492</v>
      </c>
      <c r="E122" s="24">
        <v>11.707777111014748</v>
      </c>
      <c r="F122" s="60">
        <v>-0.2308</v>
      </c>
      <c r="G122" s="60">
        <v>-0.043300000000000005</v>
      </c>
    </row>
    <row r="123" spans="2:7" ht="13.5">
      <c r="B123" s="27" t="s">
        <v>131</v>
      </c>
      <c r="C123" s="24">
        <v>43.33716634362816</v>
      </c>
      <c r="D123" s="24">
        <v>50.07885125853518</v>
      </c>
      <c r="E123" s="24">
        <v>11.431885827383843</v>
      </c>
      <c r="F123" s="60">
        <v>-0.2276</v>
      </c>
      <c r="G123" s="60">
        <v>-0.0401</v>
      </c>
    </row>
    <row r="124" spans="2:7" ht="13.5">
      <c r="B124" s="27" t="s">
        <v>132</v>
      </c>
      <c r="C124" s="24">
        <v>42.59846315987045</v>
      </c>
      <c r="D124" s="24">
        <v>50.81995623913388</v>
      </c>
      <c r="E124" s="24">
        <v>11.309265808413786</v>
      </c>
      <c r="F124" s="60">
        <v>-0.225</v>
      </c>
      <c r="G124" s="60">
        <v>-0.0375</v>
      </c>
    </row>
    <row r="125" spans="2:7" ht="13.5">
      <c r="B125" s="27" t="s">
        <v>133</v>
      </c>
      <c r="C125" s="24">
        <v>41.33748383316597</v>
      </c>
      <c r="D125" s="24">
        <v>52.23992133836335</v>
      </c>
      <c r="E125" s="24">
        <v>10.985936869622456</v>
      </c>
      <c r="F125" s="60">
        <v>-0.217</v>
      </c>
      <c r="G125" s="60">
        <v>-0.0295</v>
      </c>
    </row>
    <row r="126" spans="2:7" ht="13.5">
      <c r="B126" s="27" t="s">
        <v>134</v>
      </c>
      <c r="C126" s="24">
        <v>40.17530826939524</v>
      </c>
      <c r="D126" s="24">
        <v>53.61135164452565</v>
      </c>
      <c r="E126" s="24">
        <v>10.638499338675171</v>
      </c>
      <c r="F126" s="60">
        <v>-0.2061</v>
      </c>
      <c r="G126" s="60">
        <v>-0.018600000000000005</v>
      </c>
    </row>
    <row r="127" spans="2:7" ht="13.5">
      <c r="B127" s="27" t="s">
        <v>135</v>
      </c>
      <c r="C127" s="24">
        <v>38.869685315729065</v>
      </c>
      <c r="D127" s="24">
        <v>55.0647126245329</v>
      </c>
      <c r="E127" s="24">
        <v>10.303077295639634</v>
      </c>
      <c r="F127" s="60">
        <v>-0.1937</v>
      </c>
      <c r="G127" s="60">
        <v>-0.006200000000000011</v>
      </c>
    </row>
    <row r="128" spans="2:6" ht="13.5">
      <c r="B128" s="27" t="s">
        <v>136</v>
      </c>
      <c r="C128" s="24">
        <v>37.36009805296116</v>
      </c>
      <c r="D128" s="24">
        <v>56.950811317320756</v>
      </c>
      <c r="E128" s="24">
        <v>9.80524172409919</v>
      </c>
      <c r="F128" s="60">
        <v>-0.1753</v>
      </c>
    </row>
    <row r="129" spans="2:6" ht="13.5">
      <c r="B129" s="27" t="s">
        <v>137</v>
      </c>
      <c r="C129" s="24">
        <v>36.52367227111215</v>
      </c>
      <c r="D129" s="24">
        <v>58.09482387253811</v>
      </c>
      <c r="E129" s="24">
        <v>9.479770733601665</v>
      </c>
      <c r="F129" s="60">
        <v>-0.1731</v>
      </c>
    </row>
    <row r="130" spans="2:6" ht="13.5">
      <c r="B130" s="27" t="s">
        <v>138</v>
      </c>
      <c r="C130" s="24">
        <v>37.836795403863846</v>
      </c>
      <c r="D130" s="24">
        <v>57.735700149779866</v>
      </c>
      <c r="E130" s="24">
        <v>9.011998492096547</v>
      </c>
      <c r="F130" s="60">
        <v>-0.1724</v>
      </c>
    </row>
    <row r="131" spans="2:6" ht="13.5">
      <c r="B131" s="27" t="s">
        <v>139</v>
      </c>
      <c r="C131" s="24">
        <v>39.4247917051941</v>
      </c>
      <c r="D131" s="24">
        <v>56.21014777016892</v>
      </c>
      <c r="E131" s="24">
        <v>9.228989429335705</v>
      </c>
      <c r="F131" s="60">
        <v>-0.1723</v>
      </c>
    </row>
    <row r="132" spans="2:6" ht="13.5">
      <c r="B132" s="27" t="s">
        <v>140</v>
      </c>
      <c r="C132" s="24">
        <v>40.38049912200921</v>
      </c>
      <c r="D132" s="24">
        <v>55.35964106432726</v>
      </c>
      <c r="E132" s="24">
        <v>9.319591298553277</v>
      </c>
      <c r="F132" s="60">
        <v>-0.1747</v>
      </c>
    </row>
    <row r="133" spans="2:6" ht="13.5">
      <c r="B133" s="27" t="s">
        <v>141</v>
      </c>
      <c r="C133" s="24">
        <v>41.91320437401985</v>
      </c>
      <c r="D133" s="24">
        <v>54.01669207850083</v>
      </c>
      <c r="E133" s="24">
        <v>9.442915705937864</v>
      </c>
      <c r="F133" s="60">
        <v>-0.187</v>
      </c>
    </row>
    <row r="134" spans="2:7" ht="13.5">
      <c r="B134" s="27" t="s">
        <v>142</v>
      </c>
      <c r="C134" s="24">
        <v>43.099572349053425</v>
      </c>
      <c r="D134" s="24">
        <v>52.99863923000195</v>
      </c>
      <c r="E134" s="24">
        <v>9.50973078913612</v>
      </c>
      <c r="F134" s="60">
        <v>-0.2007</v>
      </c>
      <c r="G134" s="60">
        <v>-0.01319999999999999</v>
      </c>
    </row>
    <row r="135" spans="2:7" ht="13.5">
      <c r="B135" s="27" t="s">
        <v>143</v>
      </c>
      <c r="C135" s="24">
        <v>44.72421965671666</v>
      </c>
      <c r="D135" s="24">
        <v>51.671361292764864</v>
      </c>
      <c r="E135" s="24">
        <v>9.530135853416434</v>
      </c>
      <c r="F135" s="60">
        <v>-0.2135</v>
      </c>
      <c r="G135" s="60">
        <v>-0.025999999999999995</v>
      </c>
    </row>
    <row r="136" spans="2:7" ht="13.5">
      <c r="B136" s="27" t="s">
        <v>144</v>
      </c>
      <c r="C136" s="24">
        <v>45.93145380874478</v>
      </c>
      <c r="D136" s="24">
        <v>50.786590362931</v>
      </c>
      <c r="E136" s="24">
        <v>9.44210271591532</v>
      </c>
      <c r="F136" s="60">
        <v>-0.2159</v>
      </c>
      <c r="G136" s="60">
        <v>-0.02840000000000001</v>
      </c>
    </row>
    <row r="137" spans="2:7" ht="13.5">
      <c r="B137" s="27" t="s">
        <v>145</v>
      </c>
      <c r="C137" s="24">
        <v>49.55016661374936</v>
      </c>
      <c r="D137" s="24">
        <v>48.44550028253297</v>
      </c>
      <c r="E137" s="24">
        <v>8.67308781821528</v>
      </c>
      <c r="F137" s="60">
        <v>-0.2456</v>
      </c>
      <c r="G137" s="60">
        <v>-0.05810000000000001</v>
      </c>
    </row>
    <row r="138" spans="2:7" ht="13.5">
      <c r="B138" s="27" t="s">
        <v>146</v>
      </c>
      <c r="C138" s="24">
        <v>50.403940096022325</v>
      </c>
      <c r="D138" s="24">
        <v>48.02225833321156</v>
      </c>
      <c r="E138" s="24">
        <v>8.32905736642226</v>
      </c>
      <c r="F138" s="60">
        <v>-0.2561</v>
      </c>
      <c r="G138" s="60">
        <v>-0.0686</v>
      </c>
    </row>
    <row r="139" spans="2:7" ht="13.5">
      <c r="B139" s="27" t="s">
        <v>147</v>
      </c>
      <c r="C139" s="24">
        <v>50.23082708562525</v>
      </c>
      <c r="D139" s="24">
        <v>48.81168265500496</v>
      </c>
      <c r="E139" s="24">
        <v>7.739070108589681</v>
      </c>
      <c r="F139" s="60">
        <v>-0.255</v>
      </c>
      <c r="G139" s="60">
        <v>-0.0675</v>
      </c>
    </row>
    <row r="140" spans="2:7" ht="13.5">
      <c r="B140" s="27" t="s">
        <v>148</v>
      </c>
      <c r="C140" s="24">
        <v>48.0063184514566</v>
      </c>
      <c r="D140" s="24">
        <v>51.50817311830423</v>
      </c>
      <c r="E140" s="24">
        <v>7.095301754773599</v>
      </c>
      <c r="F140" s="60">
        <v>-0.2486</v>
      </c>
      <c r="G140" s="60">
        <v>-0.06109999999999999</v>
      </c>
    </row>
    <row r="141" spans="2:7" ht="13.5">
      <c r="B141" s="27" t="s">
        <v>149</v>
      </c>
      <c r="C141" s="24">
        <v>46.80060106774059</v>
      </c>
      <c r="D141" s="24">
        <v>52.67464317730206</v>
      </c>
      <c r="E141" s="24">
        <v>6.973690814334353</v>
      </c>
      <c r="F141" s="60">
        <v>-0.2555</v>
      </c>
      <c r="G141" s="60">
        <v>-0.068</v>
      </c>
    </row>
    <row r="142" spans="2:7" ht="13.5">
      <c r="B142" s="27" t="s">
        <v>150</v>
      </c>
      <c r="C142" s="24">
        <v>45.86177340151094</v>
      </c>
      <c r="D142" s="24">
        <v>53.57881207101216</v>
      </c>
      <c r="E142" s="24">
        <v>6.886641647420743</v>
      </c>
      <c r="F142" s="60">
        <v>-0.2472</v>
      </c>
      <c r="G142" s="60">
        <v>-0.0597</v>
      </c>
    </row>
    <row r="143" spans="2:7" ht="13.5">
      <c r="B143" s="27" t="s">
        <v>151</v>
      </c>
      <c r="C143" s="24">
        <v>44.99843579701629</v>
      </c>
      <c r="D143" s="24">
        <v>54.50276520057634</v>
      </c>
      <c r="E143" s="24">
        <v>6.717382110510291</v>
      </c>
      <c r="F143" s="60">
        <v>-0.2298</v>
      </c>
      <c r="G143" s="60">
        <v>-0.042300000000000004</v>
      </c>
    </row>
    <row r="144" spans="2:7" ht="13.5">
      <c r="B144" s="27" t="s">
        <v>152</v>
      </c>
      <c r="C144" s="24">
        <v>44.30299188398319</v>
      </c>
      <c r="D144" s="24">
        <v>55.30038936653676</v>
      </c>
      <c r="E144" s="24">
        <v>6.525852664855382</v>
      </c>
      <c r="F144" s="60">
        <v>-0.2136</v>
      </c>
      <c r="G144" s="60">
        <v>-0.026100000000000012</v>
      </c>
    </row>
    <row r="145" spans="2:7" ht="13.5">
      <c r="B145" s="27" t="s">
        <v>153</v>
      </c>
      <c r="C145" s="24">
        <v>43.43351737688542</v>
      </c>
      <c r="D145" s="24">
        <v>56.37163573372533</v>
      </c>
      <c r="E145" s="24">
        <v>6.20256422695137</v>
      </c>
      <c r="F145" s="60">
        <v>-0.1972</v>
      </c>
      <c r="G145" s="60">
        <v>-0.009699999999999986</v>
      </c>
    </row>
    <row r="146" spans="2:6" ht="13.5">
      <c r="B146" s="27" t="s">
        <v>154</v>
      </c>
      <c r="C146" s="24">
        <v>42.25393740288708</v>
      </c>
      <c r="D146" s="24">
        <v>57.58908510076565</v>
      </c>
      <c r="E146" s="24">
        <v>5.994921469215829</v>
      </c>
      <c r="F146" s="60">
        <v>-0.1857</v>
      </c>
    </row>
    <row r="147" spans="2:6" ht="13.5">
      <c r="B147" s="27" t="s">
        <v>155</v>
      </c>
      <c r="C147" s="24">
        <v>41.35101137025134</v>
      </c>
      <c r="D147" s="24">
        <v>58.66126249291996</v>
      </c>
      <c r="E147" s="24">
        <v>5.681517317910734</v>
      </c>
      <c r="F147" s="60">
        <v>-0.185</v>
      </c>
    </row>
    <row r="148" spans="2:7" ht="13.5">
      <c r="B148" s="27" t="s">
        <v>156</v>
      </c>
      <c r="C148" s="24">
        <v>40.263006328702254</v>
      </c>
      <c r="D148" s="24">
        <v>59.97614605734533</v>
      </c>
      <c r="E148" s="24">
        <v>5.2776185202085415</v>
      </c>
      <c r="F148" s="60">
        <v>-0.1882</v>
      </c>
      <c r="G148" s="60">
        <v>-0.0007000000000000062</v>
      </c>
    </row>
    <row r="149" spans="2:7" ht="13.5">
      <c r="B149" s="27" t="s">
        <v>157</v>
      </c>
      <c r="C149" s="24">
        <v>39.63188312087455</v>
      </c>
      <c r="D149" s="24">
        <v>60.75312616140279</v>
      </c>
      <c r="E149" s="24">
        <v>5.028989758012008</v>
      </c>
      <c r="F149" s="60">
        <v>-0.1905</v>
      </c>
      <c r="G149" s="60">
        <v>-0.0030000000000000027</v>
      </c>
    </row>
    <row r="150" spans="2:6" ht="13.5">
      <c r="B150" s="27" t="s">
        <v>158</v>
      </c>
      <c r="C150" s="24">
        <v>40.618491616454165</v>
      </c>
      <c r="D150" s="24">
        <v>60.45605773999436</v>
      </c>
      <c r="E150" s="24">
        <v>4.385592477982183</v>
      </c>
      <c r="F150" s="60">
        <v>-0.1833</v>
      </c>
    </row>
    <row r="151" spans="2:6" ht="13.5">
      <c r="B151" s="27" t="s">
        <v>159</v>
      </c>
      <c r="C151" s="24">
        <v>41.55092645270015</v>
      </c>
      <c r="D151" s="24">
        <v>59.7360218235887</v>
      </c>
      <c r="E151" s="24">
        <v>4.268616249504843</v>
      </c>
      <c r="F151" s="60">
        <v>-0.1848</v>
      </c>
    </row>
    <row r="152" spans="2:7" ht="13.5">
      <c r="B152" s="27" t="s">
        <v>160</v>
      </c>
      <c r="C152" s="24">
        <v>42.962923601203116</v>
      </c>
      <c r="D152" s="24">
        <v>58.532450199547334</v>
      </c>
      <c r="E152" s="24">
        <v>4.216014345174431</v>
      </c>
      <c r="F152" s="60">
        <v>-0.1961</v>
      </c>
      <c r="G152" s="60">
        <v>-0.008599999999999997</v>
      </c>
    </row>
    <row r="153" spans="2:7" ht="13.5">
      <c r="B153" s="27" t="s">
        <v>161</v>
      </c>
      <c r="C153" s="24">
        <v>44.078099367567674</v>
      </c>
      <c r="D153" s="24">
        <v>57.65165297902967</v>
      </c>
      <c r="E153" s="24">
        <v>4.074364559507801</v>
      </c>
      <c r="F153" s="60">
        <v>-0.2091</v>
      </c>
      <c r="G153" s="60">
        <v>-0.021600000000000008</v>
      </c>
    </row>
    <row r="154" spans="2:7" ht="13.5">
      <c r="B154" s="27" t="s">
        <v>162</v>
      </c>
      <c r="C154" s="24">
        <v>45.667861123010866</v>
      </c>
      <c r="D154" s="24">
        <v>56.30820953332354</v>
      </c>
      <c r="E154" s="24">
        <v>3.9515110643376707</v>
      </c>
      <c r="F154" s="60">
        <v>-0.2357</v>
      </c>
      <c r="G154" s="60">
        <v>-0.04819999999999999</v>
      </c>
    </row>
    <row r="155" spans="2:7" ht="13.5">
      <c r="B155" s="27" t="s">
        <v>163</v>
      </c>
      <c r="C155" s="24">
        <v>46.789622013265905</v>
      </c>
      <c r="D155" s="24">
        <v>55.32031556937551</v>
      </c>
      <c r="E155" s="24">
        <v>3.898837805567724</v>
      </c>
      <c r="F155" s="60">
        <v>-0.2553</v>
      </c>
      <c r="G155" s="60">
        <v>-0.06780000000000003</v>
      </c>
    </row>
    <row r="156" spans="2:7" ht="13.5">
      <c r="B156" s="27" t="s">
        <v>164</v>
      </c>
      <c r="C156" s="24">
        <v>48.48254352529004</v>
      </c>
      <c r="D156" s="24">
        <v>53.777977480513314</v>
      </c>
      <c r="E156" s="24">
        <v>3.8747952190256334</v>
      </c>
      <c r="F156" s="60">
        <v>-0.272</v>
      </c>
      <c r="G156" s="60">
        <v>-0.08450000000000002</v>
      </c>
    </row>
    <row r="157" spans="2:7" ht="13.5">
      <c r="B157" s="27" t="s">
        <v>165</v>
      </c>
      <c r="C157" s="24">
        <v>49.597173492206494</v>
      </c>
      <c r="D157" s="24">
        <v>52.83292003489537</v>
      </c>
      <c r="E157" s="24">
        <v>3.7314407825502935</v>
      </c>
      <c r="F157" s="60">
        <v>-0.2806</v>
      </c>
      <c r="G157" s="60">
        <v>-0.09310000000000002</v>
      </c>
    </row>
    <row r="158" spans="2:7" ht="13.5">
      <c r="B158" s="27" t="s">
        <v>166</v>
      </c>
      <c r="C158" s="24">
        <v>51.68834758861232</v>
      </c>
      <c r="D158" s="24">
        <v>51.02530487699968</v>
      </c>
      <c r="E158" s="24">
        <v>3.452880575185642</v>
      </c>
      <c r="F158" s="60">
        <v>-0.278</v>
      </c>
      <c r="G158" s="60">
        <v>-0.09050000000000002</v>
      </c>
    </row>
    <row r="159" spans="2:7" ht="13.5">
      <c r="B159" s="27" t="s">
        <v>167</v>
      </c>
      <c r="C159" s="24">
        <v>52.4638833165729</v>
      </c>
      <c r="D159" s="24">
        <v>50.24445484686184</v>
      </c>
      <c r="E159" s="24">
        <v>3.518114043440523</v>
      </c>
      <c r="F159" s="60">
        <v>-0.2626</v>
      </c>
      <c r="G159" s="60">
        <v>-0.0751</v>
      </c>
    </row>
    <row r="160" spans="2:7" ht="13.5">
      <c r="B160" s="27" t="s">
        <v>168</v>
      </c>
      <c r="C160" s="24">
        <v>53.34014055982851</v>
      </c>
      <c r="D160" s="24">
        <v>49.51315310254738</v>
      </c>
      <c r="E160" s="24">
        <v>3.376851028676419</v>
      </c>
      <c r="F160" s="60">
        <v>-0.2411</v>
      </c>
      <c r="G160" s="60">
        <v>-0.05360000000000001</v>
      </c>
    </row>
    <row r="161" spans="2:7" ht="13.5">
      <c r="B161" s="27" t="s">
        <v>169</v>
      </c>
      <c r="C161" s="24">
        <v>53.2980370719428</v>
      </c>
      <c r="D161" s="24">
        <v>50.13456821316297</v>
      </c>
      <c r="E161" s="24">
        <v>2.459562643074861</v>
      </c>
      <c r="F161" s="60">
        <v>-0.2462</v>
      </c>
      <c r="G161" s="60">
        <v>-0.0587</v>
      </c>
    </row>
    <row r="162" spans="2:7" ht="13.5">
      <c r="B162" s="27" t="s">
        <v>170</v>
      </c>
      <c r="C162" s="24">
        <v>51.914949562840675</v>
      </c>
      <c r="D162" s="24">
        <v>51.684510540164275</v>
      </c>
      <c r="E162" s="24">
        <v>2.125289568854181</v>
      </c>
      <c r="F162" s="60">
        <v>-0.2656</v>
      </c>
      <c r="G162" s="60">
        <v>-0.0781</v>
      </c>
    </row>
    <row r="163" spans="2:6" ht="13.5">
      <c r="B163" s="27" t="s">
        <v>171</v>
      </c>
      <c r="C163" s="24">
        <v>40.157298026321115</v>
      </c>
      <c r="D163" s="24">
        <v>61.461603203597555</v>
      </c>
      <c r="E163" s="24">
        <v>3.6443598679962776</v>
      </c>
      <c r="F163" s="60">
        <v>-0.1711</v>
      </c>
    </row>
    <row r="164" spans="2:6" ht="13.5">
      <c r="B164" s="27" t="s">
        <v>172</v>
      </c>
      <c r="C164" s="24">
        <v>41.40539079894505</v>
      </c>
      <c r="D164" s="24">
        <v>57.28168371640395</v>
      </c>
      <c r="E164" s="24">
        <v>7.014348161307406</v>
      </c>
      <c r="F164" s="60">
        <v>-0.1739</v>
      </c>
    </row>
    <row r="165" spans="2:6" ht="13.5">
      <c r="B165" s="27" t="s">
        <v>173</v>
      </c>
      <c r="C165" s="24">
        <v>40.81914364172028</v>
      </c>
      <c r="D165" s="24">
        <v>56.48232509128689</v>
      </c>
      <c r="E165" s="24">
        <v>8.14949119352075</v>
      </c>
      <c r="F165" s="60">
        <v>-0.1722</v>
      </c>
    </row>
    <row r="166" spans="2:7" ht="13.5">
      <c r="B166" s="27" t="s">
        <v>174</v>
      </c>
      <c r="C166" s="24">
        <v>37.490931629893204</v>
      </c>
      <c r="D166" s="24">
        <v>53.93068664805536</v>
      </c>
      <c r="E166" s="24">
        <v>11.580963111687161</v>
      </c>
      <c r="F166" s="60">
        <v>-0.1924</v>
      </c>
      <c r="G166" s="60">
        <v>-0.004899999999999988</v>
      </c>
    </row>
    <row r="167" spans="2:6" ht="13.5">
      <c r="B167" s="27" t="s">
        <v>175</v>
      </c>
      <c r="C167" s="24">
        <v>36.37587237289007</v>
      </c>
      <c r="D167" s="24">
        <v>53.13908093974577</v>
      </c>
      <c r="E167" s="24">
        <v>12.385314519947121</v>
      </c>
      <c r="F167" s="60">
        <v>-0.1751</v>
      </c>
    </row>
    <row r="168" spans="2:6" ht="13.5">
      <c r="B168" s="27" t="s">
        <v>176</v>
      </c>
      <c r="C168" s="24">
        <v>35.11000131131143</v>
      </c>
      <c r="D168" s="24">
        <v>52.769379328072404</v>
      </c>
      <c r="E168" s="24">
        <v>12.908268855922488</v>
      </c>
      <c r="F168" s="60">
        <v>-0.1666</v>
      </c>
    </row>
    <row r="169" spans="2:6" ht="13.5">
      <c r="B169" s="27" t="s">
        <v>177</v>
      </c>
      <c r="C169" s="24">
        <v>33.93334563330004</v>
      </c>
      <c r="D169" s="24">
        <v>52.34572622606422</v>
      </c>
      <c r="E169" s="24">
        <v>13.347802504823138</v>
      </c>
      <c r="F169" s="60">
        <v>-0.1638</v>
      </c>
    </row>
    <row r="170" spans="2:6" ht="13.5">
      <c r="B170" s="27" t="s">
        <v>178</v>
      </c>
      <c r="C170" s="24">
        <v>32.95965659130198</v>
      </c>
      <c r="D170" s="24">
        <v>51.95339492752663</v>
      </c>
      <c r="E170" s="24">
        <v>13.665697836491518</v>
      </c>
      <c r="F170" s="60">
        <v>-0.1661</v>
      </c>
    </row>
    <row r="171" spans="2:6" ht="13.5">
      <c r="B171" s="27" t="s">
        <v>179</v>
      </c>
      <c r="C171" s="24">
        <v>31.927668748832517</v>
      </c>
      <c r="D171" s="24">
        <v>52.08682482693106</v>
      </c>
      <c r="E171" s="24">
        <v>13.746165038375548</v>
      </c>
      <c r="F171" s="60">
        <v>-0.1759</v>
      </c>
    </row>
    <row r="172" spans="2:6" ht="13.5">
      <c r="B172" s="27" t="s">
        <v>180</v>
      </c>
      <c r="C172" s="24">
        <v>32.954403512773716</v>
      </c>
      <c r="D172" s="24">
        <v>50.43199720171912</v>
      </c>
      <c r="E172" s="24">
        <v>14.220467512708995</v>
      </c>
      <c r="F172" s="60">
        <v>-0.1796</v>
      </c>
    </row>
    <row r="173" spans="2:6" ht="13.5">
      <c r="B173" s="27" t="s">
        <v>181</v>
      </c>
      <c r="C173" s="24">
        <v>33.857899643595744</v>
      </c>
      <c r="D173" s="24">
        <v>49.45434685208463</v>
      </c>
      <c r="E173" s="24">
        <v>14.48509024214905</v>
      </c>
      <c r="F173" s="60">
        <v>-0.1825</v>
      </c>
    </row>
    <row r="174" spans="2:7" ht="13.5">
      <c r="B174" s="27" t="s">
        <v>182</v>
      </c>
      <c r="C174" s="24">
        <v>35.221386268552685</v>
      </c>
      <c r="D174" s="24">
        <v>47.948119214100686</v>
      </c>
      <c r="E174" s="24">
        <v>14.905804385688908</v>
      </c>
      <c r="F174" s="60">
        <v>-0.1903</v>
      </c>
      <c r="G174" s="60">
        <v>-0.002799999999999997</v>
      </c>
    </row>
    <row r="175" spans="2:7" ht="13.5">
      <c r="B175" s="27" t="s">
        <v>183</v>
      </c>
      <c r="C175" s="24">
        <v>36.190363051324994</v>
      </c>
      <c r="D175" s="24">
        <v>46.89435955029922</v>
      </c>
      <c r="E175" s="24">
        <v>15.192459909219359</v>
      </c>
      <c r="F175" s="60">
        <v>-0.2011</v>
      </c>
      <c r="G175" s="60">
        <v>-0.013600000000000001</v>
      </c>
    </row>
    <row r="176" spans="2:7" ht="13.5">
      <c r="B176" s="27" t="s">
        <v>184</v>
      </c>
      <c r="C176" s="24">
        <v>37.79119074900284</v>
      </c>
      <c r="D176" s="24">
        <v>45.3378640781644</v>
      </c>
      <c r="E176" s="24">
        <v>15.55779152702287</v>
      </c>
      <c r="F176" s="60">
        <v>-0.2295</v>
      </c>
      <c r="G176" s="60">
        <v>-0.04200000000000001</v>
      </c>
    </row>
    <row r="177" spans="2:7" ht="13.5">
      <c r="B177" s="27" t="s">
        <v>185</v>
      </c>
      <c r="C177" s="24">
        <v>38.98417798547564</v>
      </c>
      <c r="D177" s="24">
        <v>44.207848216925974</v>
      </c>
      <c r="E177" s="24">
        <v>15.786241051357576</v>
      </c>
      <c r="F177" s="60">
        <v>-0.2486</v>
      </c>
      <c r="G177" s="60">
        <v>-0.06109999999999999</v>
      </c>
    </row>
    <row r="178" spans="2:7" ht="13.5">
      <c r="B178" s="27" t="s">
        <v>186</v>
      </c>
      <c r="C178" s="24">
        <v>40.535454426075965</v>
      </c>
      <c r="D178" s="24">
        <v>42.96405829505839</v>
      </c>
      <c r="E178" s="24">
        <v>15.943303576556614</v>
      </c>
      <c r="F178" s="60">
        <v>-0.2622</v>
      </c>
      <c r="G178" s="60">
        <v>-0.07469999999999999</v>
      </c>
    </row>
    <row r="179" spans="2:7" ht="13.5">
      <c r="B179" s="27" t="s">
        <v>187</v>
      </c>
      <c r="C179" s="24">
        <v>42.59594584486695</v>
      </c>
      <c r="D179" s="24">
        <v>44.364020803368824</v>
      </c>
      <c r="E179" s="24">
        <v>14.780167581185436</v>
      </c>
      <c r="F179" s="60">
        <v>-0.2675</v>
      </c>
      <c r="G179" s="60">
        <v>-0.08</v>
      </c>
    </row>
    <row r="180" spans="2:7" ht="13.5">
      <c r="B180" s="27" t="s">
        <v>188</v>
      </c>
      <c r="C180" s="24">
        <v>41.51632723449732</v>
      </c>
      <c r="D180" s="24">
        <v>45.87845947422691</v>
      </c>
      <c r="E180" s="24">
        <v>14.437626417532766</v>
      </c>
      <c r="F180" s="60">
        <v>-0.2538</v>
      </c>
      <c r="G180" s="60">
        <v>-0.06630000000000003</v>
      </c>
    </row>
    <row r="181" spans="2:7" ht="13.5">
      <c r="B181" s="27" t="s">
        <v>189</v>
      </c>
      <c r="C181" s="24">
        <v>39.821232880659046</v>
      </c>
      <c r="D181" s="24">
        <v>48.05282182819294</v>
      </c>
      <c r="E181" s="24">
        <v>13.909930986009915</v>
      </c>
      <c r="F181" s="60">
        <v>-0.2271</v>
      </c>
      <c r="G181" s="60">
        <v>-0.039599999999999996</v>
      </c>
    </row>
    <row r="182" spans="2:7" ht="13.5">
      <c r="B182" s="27" t="s">
        <v>190</v>
      </c>
      <c r="C182" s="24">
        <v>38.700315563020375</v>
      </c>
      <c r="D182" s="24">
        <v>49.461343423119494</v>
      </c>
      <c r="E182" s="24">
        <v>13.54589710294206</v>
      </c>
      <c r="F182" s="60">
        <v>-0.2043</v>
      </c>
      <c r="G182" s="60">
        <v>-0.01680000000000001</v>
      </c>
    </row>
    <row r="183" spans="2:7" ht="13.5">
      <c r="B183" s="27" t="s">
        <v>191</v>
      </c>
      <c r="C183" s="24">
        <v>37.5103985739559</v>
      </c>
      <c r="D183" s="24">
        <v>51.098417534993395</v>
      </c>
      <c r="E183" s="24">
        <v>13.068524233039911</v>
      </c>
      <c r="F183" s="60">
        <v>-0.1898</v>
      </c>
      <c r="G183" s="60">
        <v>-0.0022999999999999965</v>
      </c>
    </row>
    <row r="184" spans="2:7" ht="13.5">
      <c r="B184" s="27" t="s">
        <v>192</v>
      </c>
      <c r="C184" s="24">
        <v>38.03767448841558</v>
      </c>
      <c r="D184" s="24">
        <v>52.001714705423396</v>
      </c>
      <c r="E184" s="24">
        <v>12.437949049712818</v>
      </c>
      <c r="F184" s="60">
        <v>-0.1985</v>
      </c>
      <c r="G184" s="60">
        <v>-0.01100000000000001</v>
      </c>
    </row>
    <row r="185" spans="2:7" ht="13.5">
      <c r="B185" s="27" t="s">
        <v>193</v>
      </c>
      <c r="C185" s="24">
        <v>39.45449419518388</v>
      </c>
      <c r="D185" s="24">
        <v>51.63171579917582</v>
      </c>
      <c r="E185" s="24">
        <v>12.14664666715272</v>
      </c>
      <c r="F185" s="60">
        <v>-0.2093</v>
      </c>
      <c r="G185" s="60">
        <v>-0.021800000000000014</v>
      </c>
    </row>
    <row r="186" spans="2:7" ht="13.5">
      <c r="B186" s="27" t="s">
        <v>194</v>
      </c>
      <c r="C186" s="24">
        <v>47.46492364237401</v>
      </c>
      <c r="D186" s="24">
        <v>46.36414048789632</v>
      </c>
      <c r="E186" s="24">
        <v>11.654049911201048</v>
      </c>
      <c r="F186" s="60">
        <v>-0.2271</v>
      </c>
      <c r="G186" s="60">
        <v>-0.039599999999999996</v>
      </c>
    </row>
    <row r="187" spans="2:7" ht="13.5">
      <c r="B187" s="27" t="s">
        <v>195</v>
      </c>
      <c r="C187" s="24">
        <v>48.154141807962866</v>
      </c>
      <c r="D187" s="24">
        <v>46.85563341567616</v>
      </c>
      <c r="E187" s="24">
        <v>10.930552356685446</v>
      </c>
      <c r="F187" s="60">
        <v>-0.2207</v>
      </c>
      <c r="G187" s="60">
        <v>-0.03320000000000001</v>
      </c>
    </row>
    <row r="188" spans="2:7" ht="13.5">
      <c r="B188" s="27" t="s">
        <v>196</v>
      </c>
      <c r="C188" s="24">
        <v>48.032974389208555</v>
      </c>
      <c r="D188" s="24">
        <v>47.796122999673095</v>
      </c>
      <c r="E188" s="24">
        <v>10.339702238599175</v>
      </c>
      <c r="F188" s="60">
        <v>-0.218</v>
      </c>
      <c r="G188" s="60">
        <v>-0.0305</v>
      </c>
    </row>
    <row r="189" spans="2:7" ht="13.5">
      <c r="B189" s="27" t="s">
        <v>197</v>
      </c>
      <c r="C189" s="24">
        <v>47.958090806884705</v>
      </c>
      <c r="D189" s="24">
        <v>50.10827428604653</v>
      </c>
      <c r="E189" s="24">
        <v>8.511787033039495</v>
      </c>
      <c r="F189" s="60">
        <v>-0.2269</v>
      </c>
      <c r="G189" s="60">
        <v>-0.03939999999999999</v>
      </c>
    </row>
    <row r="190" spans="2:7" ht="13.5">
      <c r="B190" s="27" t="s">
        <v>198</v>
      </c>
      <c r="C190" s="24">
        <v>47.83328990898234</v>
      </c>
      <c r="D190" s="24">
        <v>52.267478829523085</v>
      </c>
      <c r="E190" s="24">
        <v>6.43672227650608</v>
      </c>
      <c r="F190" s="60">
        <v>-0.2604</v>
      </c>
      <c r="G190" s="60">
        <v>-0.07290000000000002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9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-0.21175763888888885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-0.015299542289003765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-0.2838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0.26850045771099623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25.47036017978738</v>
      </c>
      <c r="D47" s="24">
        <v>47.779116303491094</v>
      </c>
      <c r="E47" s="24">
        <v>14.83870211806927</v>
      </c>
      <c r="F47" s="60">
        <v>-0.0153</v>
      </c>
    </row>
    <row r="48" spans="2:6" ht="13.5">
      <c r="B48" s="27" t="s">
        <v>56</v>
      </c>
      <c r="C48" s="24">
        <v>25.924492594198608</v>
      </c>
      <c r="D48" s="24">
        <v>48.69686247567746</v>
      </c>
      <c r="E48" s="24">
        <v>14.765933854607134</v>
      </c>
      <c r="F48" s="60">
        <v>-0.0302</v>
      </c>
    </row>
    <row r="49" spans="2:6" ht="13.5">
      <c r="B49" s="27" t="s">
        <v>57</v>
      </c>
      <c r="C49" s="24">
        <v>26.550541887539985</v>
      </c>
      <c r="D49" s="24">
        <v>49.62784041398889</v>
      </c>
      <c r="E49" s="24">
        <v>14.679034713828466</v>
      </c>
      <c r="F49" s="60">
        <v>-0.0458</v>
      </c>
    </row>
    <row r="50" spans="2:6" ht="13.5">
      <c r="B50" s="27" t="s">
        <v>58</v>
      </c>
      <c r="C50" s="24">
        <v>27.58012183937281</v>
      </c>
      <c r="D50" s="24">
        <v>49.85862780849751</v>
      </c>
      <c r="E50" s="24">
        <v>14.695947380767864</v>
      </c>
      <c r="F50" s="60">
        <v>-0.0621</v>
      </c>
    </row>
    <row r="51" spans="2:6" ht="13.5">
      <c r="B51" s="27" t="s">
        <v>59</v>
      </c>
      <c r="C51" s="24">
        <v>28.61733459683094</v>
      </c>
      <c r="D51" s="24">
        <v>49.83245201670396</v>
      </c>
      <c r="E51" s="24">
        <v>14.73549444369912</v>
      </c>
      <c r="F51" s="60">
        <v>-0.1105</v>
      </c>
    </row>
    <row r="52" spans="2:6" ht="13.5">
      <c r="B52" s="27" t="s">
        <v>60</v>
      </c>
      <c r="C52" s="24">
        <v>29.64929624180531</v>
      </c>
      <c r="D52" s="24">
        <v>49.71863069360035</v>
      </c>
      <c r="E52" s="24">
        <v>14.78326621546515</v>
      </c>
      <c r="F52" s="60">
        <v>-0.147</v>
      </c>
    </row>
    <row r="53" spans="2:6" ht="13.5">
      <c r="B53" s="27" t="s">
        <v>61</v>
      </c>
      <c r="C53" s="24">
        <v>30.719196139039294</v>
      </c>
      <c r="D53" s="24">
        <v>49.66855571956159</v>
      </c>
      <c r="E53" s="24">
        <v>14.795393744134294</v>
      </c>
      <c r="F53" s="60">
        <v>-0.1691</v>
      </c>
    </row>
    <row r="54" spans="2:6" ht="13.5">
      <c r="B54" s="27" t="s">
        <v>62</v>
      </c>
      <c r="C54" s="24">
        <v>31.528359746650548</v>
      </c>
      <c r="D54" s="24">
        <v>49.097398235052715</v>
      </c>
      <c r="E54" s="24">
        <v>14.953199895219377</v>
      </c>
      <c r="F54" s="60">
        <v>-0.1743</v>
      </c>
    </row>
    <row r="55" spans="2:6" ht="13.5">
      <c r="B55" s="27" t="s">
        <v>63</v>
      </c>
      <c r="C55" s="24">
        <v>32.168495812770054</v>
      </c>
      <c r="D55" s="24">
        <v>48.31949016507227</v>
      </c>
      <c r="E55" s="24">
        <v>15.184816225916318</v>
      </c>
      <c r="F55" s="60">
        <v>-0.1759</v>
      </c>
    </row>
    <row r="56" spans="2:6" ht="13.5">
      <c r="B56" s="27" t="s">
        <v>64</v>
      </c>
      <c r="C56" s="24">
        <v>32.70875979192509</v>
      </c>
      <c r="D56" s="24">
        <v>47.51115574263372</v>
      </c>
      <c r="E56" s="24">
        <v>15.43656103972322</v>
      </c>
      <c r="F56" s="60">
        <v>-0.1787</v>
      </c>
    </row>
    <row r="57" spans="2:6" ht="13.5">
      <c r="B57" s="27" t="s">
        <v>65</v>
      </c>
      <c r="C57" s="24">
        <v>32.99471529743787</v>
      </c>
      <c r="D57" s="24">
        <v>46.524047455825446</v>
      </c>
      <c r="E57" s="24">
        <v>15.759324538455568</v>
      </c>
      <c r="F57" s="60">
        <v>-0.183</v>
      </c>
    </row>
    <row r="58" spans="2:7" ht="13.5">
      <c r="B58" s="27" t="s">
        <v>66</v>
      </c>
      <c r="C58" s="24">
        <v>33.23023266060722</v>
      </c>
      <c r="D58" s="24">
        <v>45.59116293929459</v>
      </c>
      <c r="E58" s="24">
        <v>16.068979480292636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33.879675060997506</v>
      </c>
      <c r="D59" s="24">
        <v>44.80675010149563</v>
      </c>
      <c r="E59" s="24">
        <v>16.329771149546755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34.7296795867816</v>
      </c>
      <c r="D60" s="24">
        <v>44.210052777809885</v>
      </c>
      <c r="E60" s="24">
        <v>16.51770745694108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35.59829134813955</v>
      </c>
      <c r="D61" s="24">
        <v>43.46002396584768</v>
      </c>
      <c r="E61" s="24">
        <v>16.745898632592247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36.46627637515046</v>
      </c>
      <c r="D62" s="24">
        <v>42.83885670169282</v>
      </c>
      <c r="E62" s="24">
        <v>16.90992148992998</v>
      </c>
      <c r="F62" s="60">
        <v>-0.25</v>
      </c>
      <c r="G62" s="39">
        <v>-0.0625</v>
      </c>
    </row>
    <row r="63" spans="2:7" ht="13.5">
      <c r="B63" s="27" t="s">
        <v>71</v>
      </c>
      <c r="C63" s="24">
        <v>37.55294066841089</v>
      </c>
      <c r="D63" s="24">
        <v>42.34464015080743</v>
      </c>
      <c r="E63" s="24">
        <v>16.981779262714074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38.613200952759136</v>
      </c>
      <c r="D64" s="24">
        <v>42.19769950803924</v>
      </c>
      <c r="E64" s="24">
        <v>16.892372728193614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39.6605343861597</v>
      </c>
      <c r="D65" s="24">
        <v>42.15552441063984</v>
      </c>
      <c r="E65" s="24">
        <v>16.727296965773146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40.67580421306575</v>
      </c>
      <c r="D66" s="24">
        <v>41.79793895931867</v>
      </c>
      <c r="E66" s="24">
        <v>16.65222178562744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41.71807173649056</v>
      </c>
      <c r="D67" s="24">
        <v>41.95183654080949</v>
      </c>
      <c r="E67" s="24">
        <v>16.341227918119042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42.50006609592628</v>
      </c>
      <c r="D68" s="24">
        <v>42.45404474454357</v>
      </c>
      <c r="E68" s="24">
        <v>15.926501271043145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43.268015867902704</v>
      </c>
      <c r="D69" s="24">
        <v>43.21311040370825</v>
      </c>
      <c r="E69" s="24">
        <v>15.373520578340143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43.80998241349797</v>
      </c>
      <c r="D70" s="24">
        <v>43.90982109814414</v>
      </c>
      <c r="E70" s="24">
        <v>14.882324522993192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44.393300691520636</v>
      </c>
      <c r="D71" s="24">
        <v>44.67198943687984</v>
      </c>
      <c r="E71" s="24">
        <v>14.308964166826774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45.19753698239996</v>
      </c>
      <c r="D72" s="24">
        <v>45.965986428772666</v>
      </c>
      <c r="E72" s="24">
        <v>13.309942336600415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45.64410379014101</v>
      </c>
      <c r="D73" s="24">
        <v>46.68436937944768</v>
      </c>
      <c r="E73" s="24">
        <v>12.69852234697276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46.2984689327505</v>
      </c>
      <c r="D74" s="24">
        <v>47.42752638885635</v>
      </c>
      <c r="E74" s="24">
        <v>11.913681520075114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46.96606046009513</v>
      </c>
      <c r="D75" s="24">
        <v>48.168018928576124</v>
      </c>
      <c r="E75" s="24">
        <v>11.044554728614536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47.79565700744413</v>
      </c>
      <c r="D76" s="24">
        <v>48.89310023489969</v>
      </c>
      <c r="E76" s="24">
        <v>9.98120890105018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48.385150509596755</v>
      </c>
      <c r="D77" s="24">
        <v>49.393468942374845</v>
      </c>
      <c r="E77" s="24">
        <v>9.14943045424117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48.98680020211549</v>
      </c>
      <c r="D78" s="24">
        <v>49.78439144075533</v>
      </c>
      <c r="E78" s="24">
        <v>8.321301109532762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49.33879831617961</v>
      </c>
      <c r="D79" s="24">
        <v>50.32466626452435</v>
      </c>
      <c r="E79" s="24">
        <v>7.492169159134993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49.806728304051504</v>
      </c>
      <c r="D80" s="24">
        <v>50.7542788001382</v>
      </c>
      <c r="E80" s="24">
        <v>6.591030191183247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50.20393167682508</v>
      </c>
      <c r="D81" s="24">
        <v>51.23831925672223</v>
      </c>
      <c r="E81" s="24">
        <v>5.61527620360726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50.7249624231897</v>
      </c>
      <c r="D82" s="24">
        <v>51.74973458720378</v>
      </c>
      <c r="E82" s="24">
        <v>4.34628898076847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51.14151991003112</v>
      </c>
      <c r="D83" s="24">
        <v>52.277018980191976</v>
      </c>
      <c r="E83" s="24">
        <v>3.0281788304682373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50.55333708811773</v>
      </c>
      <c r="D84" s="24">
        <v>53.0737146131911</v>
      </c>
      <c r="E84" s="24">
        <v>2.677450342335135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49.80759583998401</v>
      </c>
      <c r="D85" s="24">
        <v>53.91674429089008</v>
      </c>
      <c r="E85" s="24">
        <v>2.469256222266509</v>
      </c>
      <c r="F85" s="60">
        <v>-0.2505</v>
      </c>
      <c r="G85" s="39">
        <v>-0.063</v>
      </c>
    </row>
    <row r="86" spans="2:7" ht="13.5">
      <c r="B86" s="27" t="s">
        <v>94</v>
      </c>
      <c r="C86" s="24">
        <v>48.672016641745714</v>
      </c>
      <c r="D86" s="24">
        <v>55.077610650741235</v>
      </c>
      <c r="E86" s="24">
        <v>2.3111350876540824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47.812494188117704</v>
      </c>
      <c r="D87" s="24">
        <v>55.806477866074765</v>
      </c>
      <c r="E87" s="24">
        <v>2.407934237470239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46.78824058751607</v>
      </c>
      <c r="D88" s="24">
        <v>56.63260184510986</v>
      </c>
      <c r="E88" s="24">
        <v>2.567449349259052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45.88757729088164</v>
      </c>
      <c r="D89" s="24">
        <v>57.3778090671678</v>
      </c>
      <c r="E89" s="24">
        <v>2.6612792105941687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45.13062466935526</v>
      </c>
      <c r="D90" s="24">
        <v>58.07878333029265</v>
      </c>
      <c r="E90" s="24">
        <v>2.6159211012935066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44.200850460815616</v>
      </c>
      <c r="D91" s="24">
        <v>58.91771499674139</v>
      </c>
      <c r="E91" s="24">
        <v>2.5851759388912416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43.29589452555028</v>
      </c>
      <c r="D92" s="24">
        <v>59.72959237009923</v>
      </c>
      <c r="E92" s="24">
        <v>2.553597904824882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42.19086324464656</v>
      </c>
      <c r="D93" s="24">
        <v>60.621721951990416</v>
      </c>
      <c r="E93" s="24">
        <v>2.6615124180922</v>
      </c>
      <c r="F93" s="60">
        <v>-0.1706</v>
      </c>
    </row>
    <row r="94" spans="2:6" ht="13.5">
      <c r="B94" s="27" t="s">
        <v>102</v>
      </c>
      <c r="C94" s="24">
        <v>41.35356769570032</v>
      </c>
      <c r="D94" s="24">
        <v>61.568417531134386</v>
      </c>
      <c r="E94" s="24">
        <v>2.299423231084135</v>
      </c>
      <c r="F94" s="60">
        <v>-0.1578</v>
      </c>
    </row>
    <row r="95" spans="2:6" ht="13.5">
      <c r="B95" s="27" t="s">
        <v>103</v>
      </c>
      <c r="C95" s="24">
        <v>40.56181158928541</v>
      </c>
      <c r="D95" s="24">
        <v>62.248049667527816</v>
      </c>
      <c r="E95" s="24">
        <v>2.299434066741326</v>
      </c>
      <c r="F95" s="60">
        <v>-0.1486</v>
      </c>
    </row>
    <row r="96" spans="2:6" ht="13.5">
      <c r="B96" s="27" t="s">
        <v>104</v>
      </c>
      <c r="C96" s="24">
        <v>39.77621277610292</v>
      </c>
      <c r="D96" s="24">
        <v>62.50477134378705</v>
      </c>
      <c r="E96" s="24">
        <v>2.990258472392231</v>
      </c>
      <c r="F96" s="60">
        <v>-0.1579</v>
      </c>
    </row>
    <row r="97" spans="2:6" ht="13.5">
      <c r="B97" s="27" t="s">
        <v>105</v>
      </c>
      <c r="C97" s="24">
        <v>39.28508039170248</v>
      </c>
      <c r="D97" s="24">
        <v>62.213436411639556</v>
      </c>
      <c r="E97" s="24">
        <v>4.012264066777225</v>
      </c>
      <c r="F97" s="60">
        <v>-0.183</v>
      </c>
    </row>
    <row r="98" spans="2:7" ht="13.5">
      <c r="B98" s="27" t="s">
        <v>106</v>
      </c>
      <c r="C98" s="24">
        <v>38.78937249469254</v>
      </c>
      <c r="D98" s="24">
        <v>61.94972585664488</v>
      </c>
      <c r="E98" s="24">
        <v>4.869444107062281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37.94550300809858</v>
      </c>
      <c r="D99" s="24">
        <v>61.72719566434018</v>
      </c>
      <c r="E99" s="24">
        <v>5.908486747135905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37.333072850698954</v>
      </c>
      <c r="D100" s="24">
        <v>61.39332997038447</v>
      </c>
      <c r="E100" s="24">
        <v>6.733341375411595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36.5818722222116</v>
      </c>
      <c r="D101" s="24">
        <v>60.91999588061989</v>
      </c>
      <c r="E101" s="24">
        <v>7.683277775328494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35.40838722785957</v>
      </c>
      <c r="D102" s="24">
        <v>60.045242767970805</v>
      </c>
      <c r="E102" s="24">
        <v>9.044002684154572</v>
      </c>
      <c r="F102" s="60">
        <v>-0.1841</v>
      </c>
    </row>
    <row r="103" spans="2:7" ht="13.5">
      <c r="B103" s="27" t="s">
        <v>111</v>
      </c>
      <c r="C103" s="24">
        <v>34.55827520426526</v>
      </c>
      <c r="D103" s="24">
        <v>59.24201872642947</v>
      </c>
      <c r="E103" s="24">
        <v>9.987493880442479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33.7988943841078</v>
      </c>
      <c r="D104" s="24">
        <v>58.433044104973405</v>
      </c>
      <c r="E104" s="24">
        <v>10.776555825513345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33.23038953555463</v>
      </c>
      <c r="D105" s="24">
        <v>57.80305331502236</v>
      </c>
      <c r="E105" s="24">
        <v>11.317768971263677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32.5745816172362</v>
      </c>
      <c r="D106" s="24">
        <v>57.05152046983428</v>
      </c>
      <c r="E106" s="24">
        <v>11.888960369351866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32.283813431080894</v>
      </c>
      <c r="D107" s="24">
        <v>56.155555826351026</v>
      </c>
      <c r="E107" s="24">
        <v>12.348494471639453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33.561479002273785</v>
      </c>
      <c r="D108" s="24">
        <v>56.494397325326496</v>
      </c>
      <c r="E108" s="24">
        <v>11.821260480390498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34.16226793111612</v>
      </c>
      <c r="D109" s="24">
        <v>55.5572808469686</v>
      </c>
      <c r="E109" s="24">
        <v>12.070380919354843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34.81817580967084</v>
      </c>
      <c r="D110" s="24">
        <v>56.5522321417168</v>
      </c>
      <c r="E110" s="24">
        <v>11.358461771758973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35.08913565467309</v>
      </c>
      <c r="D111" s="24">
        <v>58.0549885849836</v>
      </c>
      <c r="E111" s="24">
        <v>10.420558456521132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36.113527645795045</v>
      </c>
      <c r="D112" s="24">
        <v>57.07325214938456</v>
      </c>
      <c r="E112" s="24">
        <v>10.539369507228256</v>
      </c>
      <c r="F112" s="60">
        <v>-0.1796</v>
      </c>
    </row>
    <row r="113" spans="2:6" ht="13.5">
      <c r="B113" s="27" t="s">
        <v>121</v>
      </c>
      <c r="C113" s="24">
        <v>37.12964445269972</v>
      </c>
      <c r="D113" s="24">
        <v>55.9873017000827</v>
      </c>
      <c r="E113" s="24">
        <v>10.752838015124032</v>
      </c>
      <c r="F113" s="60">
        <v>-0.1855</v>
      </c>
    </row>
    <row r="114" spans="2:7" ht="13.5">
      <c r="B114" s="27" t="s">
        <v>122</v>
      </c>
      <c r="C114" s="24">
        <v>37.97450726469136</v>
      </c>
      <c r="D114" s="24">
        <v>54.98878648298841</v>
      </c>
      <c r="E114" s="24">
        <v>11.004156833749342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39.269456184860296</v>
      </c>
      <c r="D115" s="24">
        <v>53.57772244756578</v>
      </c>
      <c r="E115" s="24">
        <v>11.327093755437877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40.17639185416472</v>
      </c>
      <c r="D116" s="24">
        <v>52.59272860041534</v>
      </c>
      <c r="E116" s="24">
        <v>11.553292104970495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41.29575620840524</v>
      </c>
      <c r="D117" s="24">
        <v>51.06458273886748</v>
      </c>
      <c r="E117" s="24">
        <v>12.02013058373856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42.167431347596775</v>
      </c>
      <c r="D118" s="24">
        <v>50.003755310863816</v>
      </c>
      <c r="E118" s="24">
        <v>12.296073541596579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43.70891901232782</v>
      </c>
      <c r="D119" s="24">
        <v>48.49390997341865</v>
      </c>
      <c r="E119" s="24">
        <v>12.53236526263609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44.885672243754875</v>
      </c>
      <c r="D120" s="24">
        <v>47.49573066051822</v>
      </c>
      <c r="E120" s="24">
        <v>12.584196889468293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46.66567080995052</v>
      </c>
      <c r="D121" s="24">
        <v>46.09918942750515</v>
      </c>
      <c r="E121" s="24">
        <v>12.535952929097872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44.941078962892156</v>
      </c>
      <c r="D122" s="24">
        <v>48.587049106151646</v>
      </c>
      <c r="E122" s="24">
        <v>11.886744137377956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43.42316097567251</v>
      </c>
      <c r="D123" s="24">
        <v>50.193500211788134</v>
      </c>
      <c r="E123" s="24">
        <v>11.608666009690088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42.68189104137369</v>
      </c>
      <c r="D124" s="24">
        <v>50.93389743179478</v>
      </c>
      <c r="E124" s="24">
        <v>11.484393720610818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41.41688977861745</v>
      </c>
      <c r="D125" s="24">
        <v>52.351061345036406</v>
      </c>
      <c r="E125" s="24">
        <v>11.15460578769658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40.25109006987267</v>
      </c>
      <c r="D126" s="24">
        <v>53.717992955752834</v>
      </c>
      <c r="E126" s="24">
        <v>10.797745022279754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38.94155159879506</v>
      </c>
      <c r="D127" s="24">
        <v>55.16499835579632</v>
      </c>
      <c r="E127" s="24">
        <v>10.452361213502892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37.42764593291638</v>
      </c>
      <c r="D128" s="24">
        <v>57.04028995451552</v>
      </c>
      <c r="E128" s="24">
        <v>9.940017339891279</v>
      </c>
      <c r="F128" s="60">
        <v>-0.1753</v>
      </c>
    </row>
    <row r="129" spans="2:6" ht="13.5">
      <c r="B129" s="27" t="s">
        <v>137</v>
      </c>
      <c r="C129" s="24">
        <v>36.59294030471057</v>
      </c>
      <c r="D129" s="24">
        <v>58.181984851870155</v>
      </c>
      <c r="E129" s="24">
        <v>9.612289039454833</v>
      </c>
      <c r="F129" s="60">
        <v>-0.1731</v>
      </c>
    </row>
    <row r="130" spans="2:6" ht="13.5">
      <c r="B130" s="27" t="s">
        <v>138</v>
      </c>
      <c r="C130" s="24">
        <v>37.90902866797329</v>
      </c>
      <c r="D130" s="24">
        <v>57.827129101823814</v>
      </c>
      <c r="E130" s="24">
        <v>9.139102038006277</v>
      </c>
      <c r="F130" s="60">
        <v>-0.1724</v>
      </c>
    </row>
    <row r="131" spans="2:6" ht="13.5">
      <c r="B131" s="27" t="s">
        <v>139</v>
      </c>
      <c r="C131" s="24">
        <v>39.496317634613206</v>
      </c>
      <c r="D131" s="24">
        <v>56.30390099481101</v>
      </c>
      <c r="E131" s="24">
        <v>9.354656431597343</v>
      </c>
      <c r="F131" s="60">
        <v>-0.1723</v>
      </c>
    </row>
    <row r="132" spans="2:6" ht="13.5">
      <c r="B132" s="27" t="s">
        <v>140</v>
      </c>
      <c r="C132" s="24">
        <v>40.45337616107476</v>
      </c>
      <c r="D132" s="24">
        <v>55.455882217548876</v>
      </c>
      <c r="E132" s="24">
        <v>9.445916692092274</v>
      </c>
      <c r="F132" s="60">
        <v>-0.1747</v>
      </c>
    </row>
    <row r="133" spans="2:6" ht="13.5">
      <c r="B133" s="27" t="s">
        <v>141</v>
      </c>
      <c r="C133" s="24">
        <v>41.99254429684261</v>
      </c>
      <c r="D133" s="24">
        <v>54.12102026079177</v>
      </c>
      <c r="E133" s="24">
        <v>9.576265744134881</v>
      </c>
      <c r="F133" s="60">
        <v>-0.187</v>
      </c>
    </row>
    <row r="134" spans="2:7" ht="13.5">
      <c r="B134" s="27" t="s">
        <v>142</v>
      </c>
      <c r="C134" s="24">
        <v>43.18642864044075</v>
      </c>
      <c r="D134" s="24">
        <v>53.111029663698396</v>
      </c>
      <c r="E134" s="24">
        <v>9.651516590227468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44.82018972395228</v>
      </c>
      <c r="D135" s="24">
        <v>51.79074218942536</v>
      </c>
      <c r="E135" s="24">
        <v>9.678894497821158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46.032157073363656</v>
      </c>
      <c r="D136" s="24">
        <v>50.90696782875442</v>
      </c>
      <c r="E136" s="24">
        <v>9.590385319914608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49.67769341965267</v>
      </c>
      <c r="D137" s="24">
        <v>48.58407437618896</v>
      </c>
      <c r="E137" s="24">
        <v>8.830707369181674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50.539687773248744</v>
      </c>
      <c r="D138" s="24">
        <v>48.16907472545435</v>
      </c>
      <c r="E138" s="24">
        <v>8.489141764192697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50.36949696123906</v>
      </c>
      <c r="D139" s="24">
        <v>48.96042873916052</v>
      </c>
      <c r="E139" s="24">
        <v>7.892884897912659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48.140040816679125</v>
      </c>
      <c r="D140" s="24">
        <v>51.65811048943646</v>
      </c>
      <c r="E140" s="24">
        <v>7.241656962675985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46.93544353767206</v>
      </c>
      <c r="D141" s="24">
        <v>52.830285155014074</v>
      </c>
      <c r="E141" s="24">
        <v>7.124919055083238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45.990493528596474</v>
      </c>
      <c r="D142" s="24">
        <v>53.73001730093436</v>
      </c>
      <c r="E142" s="24">
        <v>7.033785963108097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45.11735558732163</v>
      </c>
      <c r="D143" s="24">
        <v>54.64379963337243</v>
      </c>
      <c r="E143" s="24">
        <v>6.854354019528427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44.41343663513267</v>
      </c>
      <c r="D144" s="24">
        <v>55.43167870269676</v>
      </c>
      <c r="E144" s="24">
        <v>6.653024598234358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43.53607263613393</v>
      </c>
      <c r="D145" s="24">
        <v>56.493047536816775</v>
      </c>
      <c r="E145" s="24">
        <v>6.319304643545948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42.35067111878774</v>
      </c>
      <c r="D146" s="24">
        <v>57.7030423909011</v>
      </c>
      <c r="E146" s="24">
        <v>6.105082766370578</v>
      </c>
      <c r="F146" s="60">
        <v>-0.1857</v>
      </c>
    </row>
    <row r="147" spans="2:6" ht="13.5">
      <c r="B147" s="27" t="s">
        <v>155</v>
      </c>
      <c r="C147" s="24">
        <v>41.44855294740921</v>
      </c>
      <c r="D147" s="24">
        <v>58.77504225823522</v>
      </c>
      <c r="E147" s="24">
        <v>5.789966420591071</v>
      </c>
      <c r="F147" s="60">
        <v>-0.185</v>
      </c>
    </row>
    <row r="148" spans="2:7" ht="13.5">
      <c r="B148" s="27" t="s">
        <v>156</v>
      </c>
      <c r="C148" s="24">
        <v>40.36428489036251</v>
      </c>
      <c r="D148" s="24">
        <v>60.092415620804346</v>
      </c>
      <c r="E148" s="24">
        <v>5.385449254457581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39.73598947860704</v>
      </c>
      <c r="D149" s="24">
        <v>60.87134545194151</v>
      </c>
      <c r="E149" s="24">
        <v>5.136071719521175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40.72094743112357</v>
      </c>
      <c r="D150" s="24">
        <v>60.57318103692491</v>
      </c>
      <c r="E150" s="24">
        <v>4.482531223505931</v>
      </c>
      <c r="F150" s="60">
        <v>-0.1833</v>
      </c>
    </row>
    <row r="151" spans="2:6" ht="13.5">
      <c r="B151" s="27" t="s">
        <v>159</v>
      </c>
      <c r="C151" s="24">
        <v>41.654451257773495</v>
      </c>
      <c r="D151" s="24">
        <v>59.854893739329135</v>
      </c>
      <c r="E151" s="24">
        <v>4.365090602637094</v>
      </c>
      <c r="F151" s="60">
        <v>-0.1848</v>
      </c>
    </row>
    <row r="152" spans="2:7" ht="13.5">
      <c r="B152" s="27" t="s">
        <v>160</v>
      </c>
      <c r="C152" s="24">
        <v>43.07316733465416</v>
      </c>
      <c r="D152" s="24">
        <v>58.65912805964068</v>
      </c>
      <c r="E152" s="24">
        <v>4.317253866874123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44.19680778102895</v>
      </c>
      <c r="D153" s="24">
        <v>57.78742221771202</v>
      </c>
      <c r="E153" s="24">
        <v>4.1801667105818625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45.80359554122018</v>
      </c>
      <c r="D154" s="24">
        <v>56.461736273657735</v>
      </c>
      <c r="E154" s="24">
        <v>4.068033902125728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46.938343744938685</v>
      </c>
      <c r="D155" s="24">
        <v>55.48647003444666</v>
      </c>
      <c r="E155" s="24">
        <v>4.023147446416518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48.6444123554134</v>
      </c>
      <c r="D156" s="24">
        <v>53.95404484008743</v>
      </c>
      <c r="E156" s="24">
        <v>4.004421572008424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49.767342577108295</v>
      </c>
      <c r="D157" s="24">
        <v>53.0138802813196</v>
      </c>
      <c r="E157" s="24">
        <v>3.8618805487108663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51.862497911833415</v>
      </c>
      <c r="D158" s="24">
        <v>51.203512930520425</v>
      </c>
      <c r="E158" s="24">
        <v>3.576055295041952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52.62900790875804</v>
      </c>
      <c r="D159" s="24">
        <v>50.41271228683579</v>
      </c>
      <c r="E159" s="24">
        <v>3.633733247417449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53.49260690525413</v>
      </c>
      <c r="D160" s="24">
        <v>49.668544274741414</v>
      </c>
      <c r="E160" s="24">
        <v>3.480399927283111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53.4571733486131</v>
      </c>
      <c r="D161" s="24">
        <v>50.29458367299768</v>
      </c>
      <c r="E161" s="24">
        <v>2.558075432850556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52.086385883206276</v>
      </c>
      <c r="D162" s="24">
        <v>51.85777473008322</v>
      </c>
      <c r="E162" s="24">
        <v>2.230865872447419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40.25582962600134</v>
      </c>
      <c r="D163" s="24">
        <v>61.57397909468962</v>
      </c>
      <c r="E163" s="24">
        <v>3.7277404735513473</v>
      </c>
      <c r="F163" s="60">
        <v>-0.1711</v>
      </c>
    </row>
    <row r="164" spans="2:6" ht="13.5">
      <c r="B164" s="27" t="s">
        <v>172</v>
      </c>
      <c r="C164" s="24">
        <v>41.49096633789677</v>
      </c>
      <c r="D164" s="24">
        <v>57.3849721852875</v>
      </c>
      <c r="E164" s="24">
        <v>7.125092383850476</v>
      </c>
      <c r="F164" s="60">
        <v>-0.1739</v>
      </c>
    </row>
    <row r="165" spans="2:6" ht="13.5">
      <c r="B165" s="27" t="s">
        <v>173</v>
      </c>
      <c r="C165" s="24">
        <v>40.89782957163074</v>
      </c>
      <c r="D165" s="24">
        <v>56.58115044291176</v>
      </c>
      <c r="E165" s="24">
        <v>8.266467660202292</v>
      </c>
      <c r="F165" s="60">
        <v>-0.1722</v>
      </c>
    </row>
    <row r="166" spans="2:7" ht="13.5">
      <c r="B166" s="27" t="s">
        <v>174</v>
      </c>
      <c r="C166" s="24">
        <v>37.54922364399638</v>
      </c>
      <c r="D166" s="24">
        <v>54.02026929059479</v>
      </c>
      <c r="E166" s="24">
        <v>11.740908700221775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36.420343692875</v>
      </c>
      <c r="D167" s="24">
        <v>53.21488096568922</v>
      </c>
      <c r="E167" s="24">
        <v>12.536747043141531</v>
      </c>
      <c r="F167" s="60">
        <v>-0.1751</v>
      </c>
    </row>
    <row r="168" spans="2:6" ht="13.5">
      <c r="B168" s="27" t="s">
        <v>176</v>
      </c>
      <c r="C168" s="24">
        <v>35.145463814000024</v>
      </c>
      <c r="D168" s="24">
        <v>52.83676752133049</v>
      </c>
      <c r="E168" s="24">
        <v>13.05646644452587</v>
      </c>
      <c r="F168" s="60">
        <v>-0.1666</v>
      </c>
    </row>
    <row r="169" spans="2:6" ht="13.5">
      <c r="B169" s="27" t="s">
        <v>177</v>
      </c>
      <c r="C169" s="24">
        <v>33.96164975876868</v>
      </c>
      <c r="D169" s="24">
        <v>52.407420333687305</v>
      </c>
      <c r="E169" s="24">
        <v>13.496914731956267</v>
      </c>
      <c r="F169" s="60">
        <v>-0.1638</v>
      </c>
    </row>
    <row r="170" spans="2:6" ht="13.5">
      <c r="B170" s="27" t="s">
        <v>178</v>
      </c>
      <c r="C170" s="24">
        <v>32.982519748099506</v>
      </c>
      <c r="D170" s="24">
        <v>52.01193828236379</v>
      </c>
      <c r="E170" s="24">
        <v>13.819399154442305</v>
      </c>
      <c r="F170" s="60">
        <v>-0.1661</v>
      </c>
    </row>
    <row r="171" spans="2:6" ht="13.5">
      <c r="B171" s="27" t="s">
        <v>179</v>
      </c>
      <c r="C171" s="24">
        <v>31.94788117577437</v>
      </c>
      <c r="D171" s="24">
        <v>52.144800735002406</v>
      </c>
      <c r="E171" s="24">
        <v>13.91097163334247</v>
      </c>
      <c r="F171" s="60">
        <v>-0.1759</v>
      </c>
    </row>
    <row r="172" spans="2:6" ht="13.5">
      <c r="B172" s="27" t="s">
        <v>180</v>
      </c>
      <c r="C172" s="24">
        <v>32.972189014369434</v>
      </c>
      <c r="D172" s="24">
        <v>50.49340361419295</v>
      </c>
      <c r="E172" s="24">
        <v>14.388342300166086</v>
      </c>
      <c r="F172" s="60">
        <v>-0.1796</v>
      </c>
    </row>
    <row r="173" spans="2:6" ht="13.5">
      <c r="B173" s="27" t="s">
        <v>181</v>
      </c>
      <c r="C173" s="24">
        <v>33.876136191933846</v>
      </c>
      <c r="D173" s="24">
        <v>49.518548485538275</v>
      </c>
      <c r="E173" s="24">
        <v>14.654906726553907</v>
      </c>
      <c r="F173" s="60">
        <v>-0.1825</v>
      </c>
    </row>
    <row r="174" spans="2:7" ht="13.5">
      <c r="B174" s="27" t="s">
        <v>182</v>
      </c>
      <c r="C174" s="24">
        <v>35.24154365679888</v>
      </c>
      <c r="D174" s="24">
        <v>48.01688580995949</v>
      </c>
      <c r="E174" s="24">
        <v>15.082086445676817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36.213758448436366</v>
      </c>
      <c r="D175" s="24">
        <v>46.96788610291355</v>
      </c>
      <c r="E175" s="24">
        <v>15.378165329981638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37.82428555398884</v>
      </c>
      <c r="D176" s="24">
        <v>45.42248624879759</v>
      </c>
      <c r="E176" s="24">
        <v>15.768587863377158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39.02654273913609</v>
      </c>
      <c r="D177" s="24">
        <v>44.298916096668854</v>
      </c>
      <c r="E177" s="24">
        <v>16.013681832694928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40.5905661893991</v>
      </c>
      <c r="D178" s="24">
        <v>43.05863713805011</v>
      </c>
      <c r="E178" s="24">
        <v>16.181613398382034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42.67134454833685</v>
      </c>
      <c r="D179" s="24">
        <v>44.46919155660452</v>
      </c>
      <c r="E179" s="24">
        <v>15.01431717408528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41.58414250541365</v>
      </c>
      <c r="D180" s="24">
        <v>45.982995510535616</v>
      </c>
      <c r="E180" s="24">
        <v>14.658789495889053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39.877009610138465</v>
      </c>
      <c r="D181" s="24">
        <v>48.150551827843564</v>
      </c>
      <c r="E181" s="24">
        <v>14.107231150378702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38.748748376713095</v>
      </c>
      <c r="D182" s="24">
        <v>49.54996109726185</v>
      </c>
      <c r="E182" s="24">
        <v>13.723514727322534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37.555389095592645</v>
      </c>
      <c r="D183" s="24">
        <v>51.18074660310338</v>
      </c>
      <c r="E183" s="24">
        <v>13.233513347352414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38.09135350486527</v>
      </c>
      <c r="D184" s="24">
        <v>52.09135565748123</v>
      </c>
      <c r="E184" s="24">
        <v>12.606677796103439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39.51737311603884</v>
      </c>
      <c r="D185" s="24">
        <v>51.73023181126587</v>
      </c>
      <c r="E185" s="24">
        <v>12.320259457234382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47.561744154513576</v>
      </c>
      <c r="D186" s="24">
        <v>46.4749912716134</v>
      </c>
      <c r="E186" s="24">
        <v>11.82701410682143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48.25369472733072</v>
      </c>
      <c r="D187" s="24">
        <v>46.96791040087693</v>
      </c>
      <c r="E187" s="24">
        <v>11.092426516258204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48.13477753620808</v>
      </c>
      <c r="D188" s="24">
        <v>47.91033027191125</v>
      </c>
      <c r="E188" s="24">
        <v>10.494978619112896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48.07387537081703</v>
      </c>
      <c r="D189" s="24">
        <v>50.23823104285075</v>
      </c>
      <c r="E189" s="24">
        <v>8.657279119368273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47.975981695478275</v>
      </c>
      <c r="D190" s="24">
        <v>52.42765685202979</v>
      </c>
      <c r="E190" s="24">
        <v>6.5843449981381585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9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-0.21175763888888885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-0.015299542289003765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-0.2838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0.26850045771099623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0.0023250674814363492</v>
      </c>
      <c r="D47" s="24">
        <v>-0.002144035237492403</v>
      </c>
      <c r="E47" s="24">
        <v>-0.014969073730881632</v>
      </c>
      <c r="F47" s="60">
        <v>-0.0153</v>
      </c>
    </row>
    <row r="48" spans="2:6" ht="13.5">
      <c r="B48" s="27" t="s">
        <v>56</v>
      </c>
      <c r="C48" s="24">
        <v>0.0034815467147950585</v>
      </c>
      <c r="D48" s="24">
        <v>-0.004469753267443366</v>
      </c>
      <c r="E48" s="24">
        <v>-0.029714133470331916</v>
      </c>
      <c r="F48" s="60">
        <v>-0.0302</v>
      </c>
    </row>
    <row r="49" spans="2:6" ht="13.5">
      <c r="B49" s="27" t="s">
        <v>57</v>
      </c>
      <c r="C49" s="24">
        <v>0.0033003625967751304</v>
      </c>
      <c r="D49" s="24">
        <v>-0.007433938919717775</v>
      </c>
      <c r="E49" s="24">
        <v>-0.04503083858786816</v>
      </c>
      <c r="F49" s="60">
        <v>-0.0458</v>
      </c>
    </row>
    <row r="50" spans="2:6" ht="13.5">
      <c r="B50" s="27" t="s">
        <v>58</v>
      </c>
      <c r="C50" s="24">
        <v>0.0025261105758609403</v>
      </c>
      <c r="D50" s="24">
        <v>-0.011993470670347506</v>
      </c>
      <c r="E50" s="24">
        <v>-0.06092920522364764</v>
      </c>
      <c r="F50" s="60">
        <v>-0.0621</v>
      </c>
    </row>
    <row r="51" spans="2:6" ht="13.5">
      <c r="B51" s="27" t="s">
        <v>59</v>
      </c>
      <c r="C51" s="24">
        <v>0.00271268612504727</v>
      </c>
      <c r="D51" s="24">
        <v>-0.024876037167253173</v>
      </c>
      <c r="E51" s="24">
        <v>-0.10757887674053812</v>
      </c>
      <c r="F51" s="60">
        <v>-0.1105</v>
      </c>
    </row>
    <row r="52" spans="2:6" ht="13.5">
      <c r="B52" s="27" t="s">
        <v>60</v>
      </c>
      <c r="C52" s="24">
        <v>0.0015217722657183685</v>
      </c>
      <c r="D52" s="24">
        <v>-0.03768039029760217</v>
      </c>
      <c r="E52" s="24">
        <v>-0.14211706769405907</v>
      </c>
      <c r="F52" s="60">
        <v>-0.147</v>
      </c>
    </row>
    <row r="53" spans="2:6" ht="13.5">
      <c r="B53" s="27" t="s">
        <v>61</v>
      </c>
      <c r="C53" s="24">
        <v>-0.0024687424869291874</v>
      </c>
      <c r="D53" s="24">
        <v>-0.04792386536420423</v>
      </c>
      <c r="E53" s="24">
        <v>-0.16209743547222644</v>
      </c>
      <c r="F53" s="60">
        <v>-0.1691</v>
      </c>
    </row>
    <row r="54" spans="2:6" ht="13.5">
      <c r="B54" s="27" t="s">
        <v>62</v>
      </c>
      <c r="C54" s="24">
        <v>-0.004078563722213602</v>
      </c>
      <c r="D54" s="24">
        <v>-0.05198421039658285</v>
      </c>
      <c r="E54" s="24">
        <v>-0.16630657176103725</v>
      </c>
      <c r="F54" s="60">
        <v>-0.1743</v>
      </c>
    </row>
    <row r="55" spans="2:6" ht="13.5">
      <c r="B55" s="27" t="s">
        <v>63</v>
      </c>
      <c r="C55" s="24">
        <v>-0.004146891425897081</v>
      </c>
      <c r="D55" s="24">
        <v>-0.054079658596364766</v>
      </c>
      <c r="E55" s="24">
        <v>-0.16729102869422974</v>
      </c>
      <c r="F55" s="60">
        <v>-0.1759</v>
      </c>
    </row>
    <row r="56" spans="2:6" ht="13.5">
      <c r="B56" s="27" t="s">
        <v>64</v>
      </c>
      <c r="C56" s="24">
        <v>-0.003880245016880224</v>
      </c>
      <c r="D56" s="24">
        <v>-0.056157234170868264</v>
      </c>
      <c r="E56" s="24">
        <v>-0.16957932864745473</v>
      </c>
      <c r="F56" s="60">
        <v>-0.1787</v>
      </c>
    </row>
    <row r="57" spans="2:6" ht="13.5">
      <c r="B57" s="27" t="s">
        <v>65</v>
      </c>
      <c r="C57" s="24">
        <v>-0.002085595033506138</v>
      </c>
      <c r="D57" s="24">
        <v>-0.05779158908949711</v>
      </c>
      <c r="E57" s="24">
        <v>-0.17358316003291918</v>
      </c>
      <c r="F57" s="60">
        <v>-0.183</v>
      </c>
    </row>
    <row r="58" spans="2:7" ht="13.5">
      <c r="B58" s="27" t="s">
        <v>66</v>
      </c>
      <c r="C58" s="24">
        <v>-0.0006123064069640805</v>
      </c>
      <c r="D58" s="24">
        <v>-0.059999057364329644</v>
      </c>
      <c r="E58" s="24">
        <v>-0.1791953258011958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-0.002497754438991251</v>
      </c>
      <c r="D59" s="24">
        <v>-0.06579942216390577</v>
      </c>
      <c r="E59" s="24">
        <v>-0.1917312231489916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-0.0069392129752685605</v>
      </c>
      <c r="D60" s="24">
        <v>-0.07203009508783964</v>
      </c>
      <c r="E60" s="24">
        <v>-0.20412717643538159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-0.012504561090331379</v>
      </c>
      <c r="D61" s="24">
        <v>-0.07931515139759426</v>
      </c>
      <c r="E61" s="24">
        <v>-0.22073258214585323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-0.019348681248594346</v>
      </c>
      <c r="D62" s="24">
        <v>-0.08499139719179993</v>
      </c>
      <c r="E62" s="24">
        <v>-0.2343565635484417</v>
      </c>
      <c r="F62" s="60">
        <v>-0.25</v>
      </c>
      <c r="G62" s="39">
        <v>-0.0625</v>
      </c>
    </row>
    <row r="63" spans="2:7" ht="13.5">
      <c r="B63" s="27" t="s">
        <v>71</v>
      </c>
      <c r="C63" s="24">
        <v>-0.028582463941894787</v>
      </c>
      <c r="D63" s="24">
        <v>-0.08950484735042608</v>
      </c>
      <c r="E63" s="24">
        <v>-0.24430317155622916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-0.03771531103249259</v>
      </c>
      <c r="D64" s="24">
        <v>-0.09092388274451224</v>
      </c>
      <c r="E64" s="24">
        <v>-0.24476950447705548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-0.046223361344061686</v>
      </c>
      <c r="D65" s="24">
        <v>-0.09136528029223001</v>
      </c>
      <c r="E65" s="24">
        <v>-0.24178163767063765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-0.05400745436845966</v>
      </c>
      <c r="D66" s="24">
        <v>-0.09202487522379244</v>
      </c>
      <c r="E66" s="24">
        <v>-0.24141991162756327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-0.06320490787585697</v>
      </c>
      <c r="D67" s="24">
        <v>-0.09594269905841202</v>
      </c>
      <c r="E67" s="24">
        <v>-0.24446529132350392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-0.07069444872978181</v>
      </c>
      <c r="D68" s="24">
        <v>-0.09996201958333018</v>
      </c>
      <c r="E68" s="24">
        <v>-0.2449777559353965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-0.0783092004727024</v>
      </c>
      <c r="D69" s="24">
        <v>-0.1043871607846043</v>
      </c>
      <c r="E69" s="24">
        <v>-0.24214560648693428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-0.08400159176458288</v>
      </c>
      <c r="D70" s="24">
        <v>-0.10821690118907412</v>
      </c>
      <c r="E70" s="24">
        <v>-0.23824595551407768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-0.08949104675529895</v>
      </c>
      <c r="D71" s="24">
        <v>-0.112111703681677</v>
      </c>
      <c r="E71" s="24">
        <v>-0.23096066016535843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-0.0943019145191144</v>
      </c>
      <c r="D72" s="24">
        <v>-0.11530611227062337</v>
      </c>
      <c r="E72" s="24">
        <v>-0.2119777785261352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-0.09537503119791779</v>
      </c>
      <c r="D73" s="24">
        <v>-0.1151061442559822</v>
      </c>
      <c r="E73" s="24">
        <v>-0.19746997339433392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-0.09402645815202249</v>
      </c>
      <c r="D74" s="24">
        <v>-0.11112975830312877</v>
      </c>
      <c r="E74" s="24">
        <v>-0.17535356019257087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-0.09527261565634859</v>
      </c>
      <c r="D75" s="24">
        <v>-0.11009913145823447</v>
      </c>
      <c r="E75" s="24">
        <v>-0.15883808529204657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-0.10414808428732414</v>
      </c>
      <c r="D76" s="24">
        <v>-0.1173989039508001</v>
      </c>
      <c r="E76" s="24">
        <v>-0.15155770003406133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-0.11505959645817398</v>
      </c>
      <c r="D77" s="24">
        <v>-0.127750682542775</v>
      </c>
      <c r="E77" s="24">
        <v>-0.15082558337029717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-0.12555629578175598</v>
      </c>
      <c r="D78" s="24">
        <v>-0.1374808854907954</v>
      </c>
      <c r="E78" s="24">
        <v>-0.14902622733039372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-0.13283774977872298</v>
      </c>
      <c r="D79" s="24">
        <v>-0.14433543646655522</v>
      </c>
      <c r="E79" s="24">
        <v>-0.14422300703534408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-0.14562196524093451</v>
      </c>
      <c r="D80" s="24">
        <v>-0.1564767123672013</v>
      </c>
      <c r="E80" s="24">
        <v>-0.14348635481255112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-0.1603602644164468</v>
      </c>
      <c r="D81" s="24">
        <v>-0.17036993718029692</v>
      </c>
      <c r="E81" s="24">
        <v>-0.14288118784388448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-0.17256138026986179</v>
      </c>
      <c r="D82" s="24">
        <v>-0.18036852134235204</v>
      </c>
      <c r="E82" s="24">
        <v>-0.1349404262094609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-0.17759174349977513</v>
      </c>
      <c r="D83" s="24">
        <v>-0.18297359054861317</v>
      </c>
      <c r="E83" s="24">
        <v>-0.12117399365989323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-0.17040728370785985</v>
      </c>
      <c r="D84" s="24">
        <v>-0.17751651974801774</v>
      </c>
      <c r="E84" s="24">
        <v>-0.11404032106757134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-0.15648871442267875</v>
      </c>
      <c r="D85" s="24">
        <v>-0.1654873385981901</v>
      </c>
      <c r="E85" s="24">
        <v>-0.10434872143688612</v>
      </c>
      <c r="F85" s="60">
        <v>-0.2505</v>
      </c>
      <c r="G85" s="39">
        <v>-0.063</v>
      </c>
    </row>
    <row r="86" spans="2:7" ht="13.5">
      <c r="B86" s="27" t="s">
        <v>94</v>
      </c>
      <c r="C86" s="24">
        <v>-0.14617197813196015</v>
      </c>
      <c r="D86" s="24">
        <v>-0.1580107495088825</v>
      </c>
      <c r="E86" s="24">
        <v>-0.09810819519037306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-0.14589484259676766</v>
      </c>
      <c r="D87" s="24">
        <v>-0.1599718892390598</v>
      </c>
      <c r="E87" s="24">
        <v>-0.1005300920988641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-0.13775038812963203</v>
      </c>
      <c r="D88" s="24">
        <v>-0.15317485639518225</v>
      </c>
      <c r="E88" s="24">
        <v>-0.09823106586129438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-0.1343658826608234</v>
      </c>
      <c r="D89" s="24">
        <v>-0.15091994235190498</v>
      </c>
      <c r="E89" s="24">
        <v>-0.09804048813494459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-0.1275143270430732</v>
      </c>
      <c r="D90" s="24">
        <v>-0.144198143606026</v>
      </c>
      <c r="E90" s="24">
        <v>-0.09318634141848126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-0.12761841568532617</v>
      </c>
      <c r="D91" s="24">
        <v>-0.14538669499899015</v>
      </c>
      <c r="E91" s="24">
        <v>-0.0933285639496817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-0.12002732961815354</v>
      </c>
      <c r="D92" s="24">
        <v>-0.13764456307734463</v>
      </c>
      <c r="E92" s="24">
        <v>-0.08745642069303239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-0.10069663610902069</v>
      </c>
      <c r="D93" s="24">
        <v>-0.11605559996047532</v>
      </c>
      <c r="E93" s="24">
        <v>-0.07411781147376173</v>
      </c>
      <c r="F93" s="60">
        <v>-0.1706</v>
      </c>
    </row>
    <row r="94" spans="2:6" ht="13.5">
      <c r="B94" s="27" t="s">
        <v>102</v>
      </c>
      <c r="C94" s="24">
        <v>-0.09392554192097435</v>
      </c>
      <c r="D94" s="24">
        <v>-0.1091587342126985</v>
      </c>
      <c r="E94" s="24">
        <v>-0.06450957350498943</v>
      </c>
      <c r="F94" s="60">
        <v>-0.1578</v>
      </c>
    </row>
    <row r="95" spans="2:6" ht="13.5">
      <c r="B95" s="27" t="s">
        <v>103</v>
      </c>
      <c r="C95" s="24">
        <v>-0.0885579589088934</v>
      </c>
      <c r="D95" s="24">
        <v>-0.10345198612798612</v>
      </c>
      <c r="E95" s="24">
        <v>-0.059448257077552746</v>
      </c>
      <c r="F95" s="60">
        <v>-0.1486</v>
      </c>
    </row>
    <row r="96" spans="2:6" ht="13.5">
      <c r="B96" s="27" t="s">
        <v>104</v>
      </c>
      <c r="C96" s="24">
        <v>-0.0930393077850411</v>
      </c>
      <c r="D96" s="24">
        <v>-0.10723392094339346</v>
      </c>
      <c r="E96" s="24">
        <v>-0.0690205059337452</v>
      </c>
      <c r="F96" s="60">
        <v>-0.1579</v>
      </c>
    </row>
    <row r="97" spans="2:6" ht="13.5">
      <c r="B97" s="27" t="s">
        <v>105</v>
      </c>
      <c r="C97" s="24">
        <v>-0.1050659549585049</v>
      </c>
      <c r="D97" s="24">
        <v>-0.11879141787194669</v>
      </c>
      <c r="E97" s="24">
        <v>-0.0914088534129518</v>
      </c>
      <c r="F97" s="60">
        <v>-0.183</v>
      </c>
    </row>
    <row r="98" spans="2:7" ht="13.5">
      <c r="B98" s="27" t="s">
        <v>106</v>
      </c>
      <c r="C98" s="24">
        <v>-0.11120575631399277</v>
      </c>
      <c r="D98" s="24">
        <v>-0.12419689351052199</v>
      </c>
      <c r="E98" s="24">
        <v>-0.10884550899313084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-0.11096424008791672</v>
      </c>
      <c r="D99" s="24">
        <v>-0.1222000578623863</v>
      </c>
      <c r="E99" s="24">
        <v>-0.12465357476298955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-0.10231170890320129</v>
      </c>
      <c r="D100" s="24">
        <v>-0.11216836351614745</v>
      </c>
      <c r="E100" s="24">
        <v>-0.1282028623658329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-0.095302925302164</v>
      </c>
      <c r="D101" s="24">
        <v>-0.10475079895063999</v>
      </c>
      <c r="E101" s="24">
        <v>-0.13598140476249654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-0.08001507199282543</v>
      </c>
      <c r="D102" s="24">
        <v>-0.09003506055263699</v>
      </c>
      <c r="E102" s="24">
        <v>-0.1392307828881325</v>
      </c>
      <c r="F102" s="60">
        <v>-0.1841</v>
      </c>
    </row>
    <row r="103" spans="2:7" ht="13.5">
      <c r="B103" s="27" t="s">
        <v>111</v>
      </c>
      <c r="C103" s="24">
        <v>-0.08312307107292582</v>
      </c>
      <c r="D103" s="24">
        <v>-0.09712852804069882</v>
      </c>
      <c r="E103" s="24">
        <v>-0.168482905204284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-0.07789997114058878</v>
      </c>
      <c r="D104" s="24">
        <v>-0.09558370509879666</v>
      </c>
      <c r="E104" s="24">
        <v>-0.18436343077417838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-0.07253316737303805</v>
      </c>
      <c r="D105" s="24">
        <v>-0.0927896372666197</v>
      </c>
      <c r="E105" s="24">
        <v>-0.19338466399625354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-0.06389929134196848</v>
      </c>
      <c r="D106" s="24">
        <v>-0.08605126298795085</v>
      </c>
      <c r="E106" s="24">
        <v>-0.19881431503661773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-0.05408101879193339</v>
      </c>
      <c r="D107" s="24">
        <v>-0.07919202260433167</v>
      </c>
      <c r="E107" s="24">
        <v>-0.19743008187895583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-0.06151187343400011</v>
      </c>
      <c r="D108" s="24">
        <v>-0.08836132849942402</v>
      </c>
      <c r="E108" s="24">
        <v>-0.19014337887488608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-0.052239641061561315</v>
      </c>
      <c r="D109" s="24">
        <v>-0.08087041623581825</v>
      </c>
      <c r="E109" s="24">
        <v>-0.17316206258588096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-0.059762974474594444</v>
      </c>
      <c r="D110" s="24">
        <v>-0.08493472008075287</v>
      </c>
      <c r="E110" s="24">
        <v>-0.16190150498690947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-0.0714253822371802</v>
      </c>
      <c r="D111" s="24">
        <v>-0.0910088971781704</v>
      </c>
      <c r="E111" s="24">
        <v>-0.1583127346236335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-0.06397457893933733</v>
      </c>
      <c r="D112" s="24">
        <v>-0.08636122295704496</v>
      </c>
      <c r="E112" s="24">
        <v>-0.14392007428030773</v>
      </c>
      <c r="F112" s="60">
        <v>-0.1796</v>
      </c>
    </row>
    <row r="113" spans="2:6" ht="13.5">
      <c r="B113" s="27" t="s">
        <v>121</v>
      </c>
      <c r="C113" s="24">
        <v>-0.06460514581672072</v>
      </c>
      <c r="D113" s="24">
        <v>-0.0911250401790511</v>
      </c>
      <c r="E113" s="24">
        <v>-0.1481048104020264</v>
      </c>
      <c r="F113" s="60">
        <v>-0.1855</v>
      </c>
    </row>
    <row r="114" spans="2:7" ht="13.5">
      <c r="B114" s="27" t="s">
        <v>122</v>
      </c>
      <c r="C114" s="24">
        <v>-0.06682918425325823</v>
      </c>
      <c r="D114" s="24">
        <v>-0.09665368809081087</v>
      </c>
      <c r="E114" s="24">
        <v>-0.1567512927413155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-0.0696640416940113</v>
      </c>
      <c r="D115" s="24">
        <v>-0.10222675610964416</v>
      </c>
      <c r="E115" s="24">
        <v>-0.16587415030611652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-0.07246534241937752</v>
      </c>
      <c r="D116" s="24">
        <v>-0.1061793561208475</v>
      </c>
      <c r="E116" s="24">
        <v>-0.17217716771341962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-0.0749923266661412</v>
      </c>
      <c r="D117" s="24">
        <v>-0.10928403141375043</v>
      </c>
      <c r="E117" s="24">
        <v>-0.18021748605529098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-0.07874254390322477</v>
      </c>
      <c r="D118" s="24">
        <v>-0.11234790021620711</v>
      </c>
      <c r="E118" s="24">
        <v>-0.1868690691993944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-0.08775721523860369</v>
      </c>
      <c r="D119" s="24">
        <v>-0.11692307366901389</v>
      </c>
      <c r="E119" s="24">
        <v>-0.1962240244520288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-0.09292992916923737</v>
      </c>
      <c r="D120" s="24">
        <v>-0.11648597239604896</v>
      </c>
      <c r="E120" s="24">
        <v>-0.19661042105950166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-0.09680487498442147</v>
      </c>
      <c r="D121" s="24">
        <v>-0.11301756927644391</v>
      </c>
      <c r="E121" s="24">
        <v>-0.19086953736173307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-0.09101137916675128</v>
      </c>
      <c r="D122" s="24">
        <v>-0.113874530176723</v>
      </c>
      <c r="E122" s="24">
        <v>-0.1789670263632086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-0.08599463204434699</v>
      </c>
      <c r="D123" s="24">
        <v>-0.11464895325295288</v>
      </c>
      <c r="E123" s="24">
        <v>-0.1767801823062456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-0.08342788150324054</v>
      </c>
      <c r="D124" s="24">
        <v>-0.11394119266090286</v>
      </c>
      <c r="E124" s="24">
        <v>-0.1751279121970324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-0.07940594545148372</v>
      </c>
      <c r="D125" s="24">
        <v>-0.1111400066730539</v>
      </c>
      <c r="E125" s="24">
        <v>-0.16866891807412365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-0.07578180047742933</v>
      </c>
      <c r="D126" s="24">
        <v>-0.10664131122718601</v>
      </c>
      <c r="E126" s="24">
        <v>-0.15924568360458302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-0.07186628306599374</v>
      </c>
      <c r="D127" s="24">
        <v>-0.10028573126341911</v>
      </c>
      <c r="E127" s="24">
        <v>-0.1492839178632579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-0.06754787995521383</v>
      </c>
      <c r="D128" s="24">
        <v>-0.08947863719476601</v>
      </c>
      <c r="E128" s="24">
        <v>-0.13477561579208874</v>
      </c>
      <c r="F128" s="60">
        <v>-0.1753</v>
      </c>
    </row>
    <row r="129" spans="2:6" ht="13.5">
      <c r="B129" s="27" t="s">
        <v>137</v>
      </c>
      <c r="C129" s="24">
        <v>-0.06926803359841927</v>
      </c>
      <c r="D129" s="24">
        <v>-0.08716097933204736</v>
      </c>
      <c r="E129" s="24">
        <v>-0.13251830585316782</v>
      </c>
      <c r="F129" s="60">
        <v>-0.1731</v>
      </c>
    </row>
    <row r="130" spans="2:6" ht="13.5">
      <c r="B130" s="27" t="s">
        <v>138</v>
      </c>
      <c r="C130" s="24">
        <v>-0.07223326410944253</v>
      </c>
      <c r="D130" s="24">
        <v>-0.09142895204394819</v>
      </c>
      <c r="E130" s="24">
        <v>-0.12710354590972983</v>
      </c>
      <c r="F130" s="60">
        <v>-0.1724</v>
      </c>
    </row>
    <row r="131" spans="2:6" ht="13.5">
      <c r="B131" s="27" t="s">
        <v>139</v>
      </c>
      <c r="C131" s="24">
        <v>-0.07152592941910285</v>
      </c>
      <c r="D131" s="24">
        <v>-0.0937532246420858</v>
      </c>
      <c r="E131" s="24">
        <v>-0.12566700226163796</v>
      </c>
      <c r="F131" s="60">
        <v>-0.1723</v>
      </c>
    </row>
    <row r="132" spans="2:6" ht="13.5">
      <c r="B132" s="27" t="s">
        <v>140</v>
      </c>
      <c r="C132" s="24">
        <v>-0.07287703906554555</v>
      </c>
      <c r="D132" s="24">
        <v>-0.09624115322161231</v>
      </c>
      <c r="E132" s="24">
        <v>-0.12632539353899652</v>
      </c>
      <c r="F132" s="60">
        <v>-0.1747</v>
      </c>
    </row>
    <row r="133" spans="2:6" ht="13.5">
      <c r="B133" s="27" t="s">
        <v>141</v>
      </c>
      <c r="C133" s="24">
        <v>-0.07933992282276137</v>
      </c>
      <c r="D133" s="24">
        <v>-0.10432818229093499</v>
      </c>
      <c r="E133" s="24">
        <v>-0.13335003819701718</v>
      </c>
      <c r="F133" s="60">
        <v>-0.187</v>
      </c>
    </row>
    <row r="134" spans="2:7" ht="13.5">
      <c r="B134" s="27" t="s">
        <v>142</v>
      </c>
      <c r="C134" s="24">
        <v>-0.08685629138732764</v>
      </c>
      <c r="D134" s="24">
        <v>-0.11239043369644719</v>
      </c>
      <c r="E134" s="24">
        <v>-0.14178580109134842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-0.09597006723561918</v>
      </c>
      <c r="D135" s="24">
        <v>-0.11938089666049478</v>
      </c>
      <c r="E135" s="24">
        <v>-0.1487586444047242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-0.10070326461887902</v>
      </c>
      <c r="D136" s="24">
        <v>-0.12037746582341668</v>
      </c>
      <c r="E136" s="24">
        <v>-0.14828260399928794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-0.12752680590330812</v>
      </c>
      <c r="D137" s="24">
        <v>-0.13857409365598983</v>
      </c>
      <c r="E137" s="24">
        <v>-0.15761955096639468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-0.13574767722641923</v>
      </c>
      <c r="D138" s="24">
        <v>-0.14681639224279053</v>
      </c>
      <c r="E138" s="24">
        <v>-0.16008439777043648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-0.1386698756138074</v>
      </c>
      <c r="D139" s="24">
        <v>-0.14874608415556168</v>
      </c>
      <c r="E139" s="24">
        <v>-0.1538147893229782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-0.13372236522252479</v>
      </c>
      <c r="D140" s="24">
        <v>-0.14993737113223204</v>
      </c>
      <c r="E140" s="24">
        <v>-0.14635520790238576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-0.13484246993147053</v>
      </c>
      <c r="D141" s="24">
        <v>-0.1556419777120155</v>
      </c>
      <c r="E141" s="24">
        <v>-0.15122824074888452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-0.12872012708553626</v>
      </c>
      <c r="D142" s="24">
        <v>-0.15120522992219776</v>
      </c>
      <c r="E142" s="24">
        <v>-0.14714431568735442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-0.11891979030534117</v>
      </c>
      <c r="D143" s="24">
        <v>-0.14103443279608996</v>
      </c>
      <c r="E143" s="24">
        <v>-0.13697190901813538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-0.11044475114947971</v>
      </c>
      <c r="D144" s="24">
        <v>-0.13128933615999472</v>
      </c>
      <c r="E144" s="24">
        <v>-0.12717193337897648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-0.10255525924851128</v>
      </c>
      <c r="D145" s="24">
        <v>-0.12141180309144772</v>
      </c>
      <c r="E145" s="24">
        <v>-0.11674041659457757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-0.09673371590065472</v>
      </c>
      <c r="D146" s="24">
        <v>-0.11395729013545264</v>
      </c>
      <c r="E146" s="24">
        <v>-0.11016129715474943</v>
      </c>
      <c r="F146" s="60">
        <v>-0.1857</v>
      </c>
    </row>
    <row r="147" spans="2:6" ht="13.5">
      <c r="B147" s="27" t="s">
        <v>155</v>
      </c>
      <c r="C147" s="24">
        <v>-0.0975415771578696</v>
      </c>
      <c r="D147" s="24">
        <v>-0.11377976531525746</v>
      </c>
      <c r="E147" s="24">
        <v>-0.10844910268033736</v>
      </c>
      <c r="F147" s="60">
        <v>-0.185</v>
      </c>
    </row>
    <row r="148" spans="2:7" ht="13.5">
      <c r="B148" s="27" t="s">
        <v>156</v>
      </c>
      <c r="C148" s="24">
        <v>-0.1012785616602585</v>
      </c>
      <c r="D148" s="24">
        <v>-0.11626956345901363</v>
      </c>
      <c r="E148" s="24">
        <v>-0.10783073424903922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-0.10410635773249055</v>
      </c>
      <c r="D149" s="24">
        <v>-0.11821929053871827</v>
      </c>
      <c r="E149" s="24">
        <v>-0.10708196150916738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-0.10245581466940479</v>
      </c>
      <c r="D150" s="24">
        <v>-0.11712329693055068</v>
      </c>
      <c r="E150" s="24">
        <v>-0.09693874552374826</v>
      </c>
      <c r="F150" s="60">
        <v>-0.1833</v>
      </c>
    </row>
    <row r="151" spans="2:6" ht="13.5">
      <c r="B151" s="27" t="s">
        <v>159</v>
      </c>
      <c r="C151" s="24">
        <v>-0.1035248050733415</v>
      </c>
      <c r="D151" s="24">
        <v>-0.11887191574043499</v>
      </c>
      <c r="E151" s="24">
        <v>-0.09647435313225117</v>
      </c>
      <c r="F151" s="60">
        <v>-0.1848</v>
      </c>
    </row>
    <row r="152" spans="2:7" ht="13.5">
      <c r="B152" s="27" t="s">
        <v>160</v>
      </c>
      <c r="C152" s="24">
        <v>-0.11024373345104266</v>
      </c>
      <c r="D152" s="24">
        <v>-0.12667786009334492</v>
      </c>
      <c r="E152" s="24">
        <v>-0.10123952169969197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-0.11870841346127747</v>
      </c>
      <c r="D153" s="24">
        <v>-0.13576923868235014</v>
      </c>
      <c r="E153" s="24">
        <v>-0.10580215107406143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-0.1357344182093172</v>
      </c>
      <c r="D154" s="24">
        <v>-0.15352674033419333</v>
      </c>
      <c r="E154" s="24">
        <v>-0.11652283778805694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-0.14872173167277936</v>
      </c>
      <c r="D155" s="24">
        <v>-0.16615446507115195</v>
      </c>
      <c r="E155" s="24">
        <v>-0.12430964084879381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-0.1618688301233604</v>
      </c>
      <c r="D156" s="24">
        <v>-0.17606735957411246</v>
      </c>
      <c r="E156" s="24">
        <v>-0.12962635298279102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-0.17016908490180072</v>
      </c>
      <c r="D157" s="24">
        <v>-0.18096024642422748</v>
      </c>
      <c r="E157" s="24">
        <v>-0.13043976616057273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-0.1741503232210988</v>
      </c>
      <c r="D158" s="24">
        <v>-0.17820805352074842</v>
      </c>
      <c r="E158" s="24">
        <v>-0.12317471985630979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-0.16512459218514408</v>
      </c>
      <c r="D159" s="24">
        <v>-0.16825743997394937</v>
      </c>
      <c r="E159" s="24">
        <v>-0.11561920397692615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-0.15246634542561566</v>
      </c>
      <c r="D160" s="24">
        <v>-0.15539117219403664</v>
      </c>
      <c r="E160" s="24">
        <v>-0.10354889860669214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-0.15913627667029573</v>
      </c>
      <c r="D161" s="24">
        <v>-0.16001545983471033</v>
      </c>
      <c r="E161" s="24">
        <v>-0.098512789775695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-0.17143632036560064</v>
      </c>
      <c r="D162" s="24">
        <v>-0.173264189918946</v>
      </c>
      <c r="E162" s="24">
        <v>-0.10557630359323777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-0.09853159968022851</v>
      </c>
      <c r="D163" s="24">
        <v>-0.11237589109206425</v>
      </c>
      <c r="E163" s="24">
        <v>-0.08338060555506965</v>
      </c>
      <c r="F163" s="60">
        <v>-0.1711</v>
      </c>
    </row>
    <row r="164" spans="2:6" ht="13.5">
      <c r="B164" s="27" t="s">
        <v>172</v>
      </c>
      <c r="C164" s="24">
        <v>-0.08557553895172276</v>
      </c>
      <c r="D164" s="24">
        <v>-0.10328846888355514</v>
      </c>
      <c r="E164" s="24">
        <v>-0.11074422254307059</v>
      </c>
      <c r="F164" s="60">
        <v>-0.1739</v>
      </c>
    </row>
    <row r="165" spans="2:6" ht="13.5">
      <c r="B165" s="27" t="s">
        <v>173</v>
      </c>
      <c r="C165" s="24">
        <v>-0.07868592991045631</v>
      </c>
      <c r="D165" s="24">
        <v>-0.09882535162487471</v>
      </c>
      <c r="E165" s="24">
        <v>-0.11697646668154071</v>
      </c>
      <c r="F165" s="60">
        <v>-0.1722</v>
      </c>
    </row>
    <row r="166" spans="2:7" ht="13.5">
      <c r="B166" s="27" t="s">
        <v>174</v>
      </c>
      <c r="C166" s="24">
        <v>-0.05829201410317353</v>
      </c>
      <c r="D166" s="24">
        <v>-0.08958264253943327</v>
      </c>
      <c r="E166" s="24">
        <v>-0.1599455885346135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-0.044471319984928925</v>
      </c>
      <c r="D167" s="24">
        <v>-0.07580002594345103</v>
      </c>
      <c r="E167" s="24">
        <v>-0.15143252319441025</v>
      </c>
      <c r="F167" s="60">
        <v>-0.1751</v>
      </c>
    </row>
    <row r="168" spans="2:6" ht="13.5">
      <c r="B168" s="27" t="s">
        <v>176</v>
      </c>
      <c r="C168" s="24">
        <v>-0.03546250268859552</v>
      </c>
      <c r="D168" s="24">
        <v>-0.06738819325808976</v>
      </c>
      <c r="E168" s="24">
        <v>-0.1481975886033826</v>
      </c>
      <c r="F168" s="60">
        <v>-0.1666</v>
      </c>
    </row>
    <row r="169" spans="2:6" ht="13.5">
      <c r="B169" s="27" t="s">
        <v>177</v>
      </c>
      <c r="C169" s="24">
        <v>-0.0283041254686367</v>
      </c>
      <c r="D169" s="24">
        <v>-0.06169410762308303</v>
      </c>
      <c r="E169" s="24">
        <v>-0.14911222713312888</v>
      </c>
      <c r="F169" s="60">
        <v>-0.1638</v>
      </c>
    </row>
    <row r="170" spans="2:6" ht="13.5">
      <c r="B170" s="27" t="s">
        <v>178</v>
      </c>
      <c r="C170" s="24">
        <v>-0.02286315679752704</v>
      </c>
      <c r="D170" s="24">
        <v>-0.05854335483716255</v>
      </c>
      <c r="E170" s="24">
        <v>-0.15370131795078734</v>
      </c>
      <c r="F170" s="60">
        <v>-0.1661</v>
      </c>
    </row>
    <row r="171" spans="2:6" ht="13.5">
      <c r="B171" s="27" t="s">
        <v>179</v>
      </c>
      <c r="C171" s="24">
        <v>-0.020212426941853323</v>
      </c>
      <c r="D171" s="24">
        <v>-0.05797590807134867</v>
      </c>
      <c r="E171" s="24">
        <v>-0.1648065949669224</v>
      </c>
      <c r="F171" s="60">
        <v>-0.1759</v>
      </c>
    </row>
    <row r="172" spans="2:6" ht="13.5">
      <c r="B172" s="27" t="s">
        <v>180</v>
      </c>
      <c r="C172" s="24">
        <v>-0.01778550159571779</v>
      </c>
      <c r="D172" s="24">
        <v>-0.061406412473829164</v>
      </c>
      <c r="E172" s="24">
        <v>-0.16787478745709095</v>
      </c>
      <c r="F172" s="60">
        <v>-0.1796</v>
      </c>
    </row>
    <row r="173" spans="2:6" ht="13.5">
      <c r="B173" s="27" t="s">
        <v>181</v>
      </c>
      <c r="C173" s="24">
        <v>-0.018236548338101954</v>
      </c>
      <c r="D173" s="24">
        <v>-0.06420163345364216</v>
      </c>
      <c r="E173" s="24">
        <v>-0.16981648440485664</v>
      </c>
      <c r="F173" s="60">
        <v>-0.1825</v>
      </c>
    </row>
    <row r="174" spans="2:7" ht="13.5">
      <c r="B174" s="27" t="s">
        <v>182</v>
      </c>
      <c r="C174" s="24">
        <v>-0.020157388246197172</v>
      </c>
      <c r="D174" s="24">
        <v>-0.06876659585880418</v>
      </c>
      <c r="E174" s="24">
        <v>-0.17628205998790847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-0.023395397111372063</v>
      </c>
      <c r="D175" s="24">
        <v>-0.07352655261433227</v>
      </c>
      <c r="E175" s="24">
        <v>-0.1857054207622788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-0.033094804985999815</v>
      </c>
      <c r="D176" s="24">
        <v>-0.08462217063318889</v>
      </c>
      <c r="E176" s="24">
        <v>-0.21079633635428863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-0.04236475366045056</v>
      </c>
      <c r="D177" s="24">
        <v>-0.09106787974288011</v>
      </c>
      <c r="E177" s="24">
        <v>-0.2274407813373518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-0.055111763323132834</v>
      </c>
      <c r="D178" s="24">
        <v>-0.09457884299171582</v>
      </c>
      <c r="E178" s="24">
        <v>-0.23830982182541938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-0.07539870346990085</v>
      </c>
      <c r="D179" s="24">
        <v>-0.10517075323569713</v>
      </c>
      <c r="E179" s="24">
        <v>-0.23414959289984338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-0.06781527091633421</v>
      </c>
      <c r="D180" s="24">
        <v>-0.10453603630870845</v>
      </c>
      <c r="E180" s="24">
        <v>-0.22116307835628746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-0.05577672947941892</v>
      </c>
      <c r="D181" s="24">
        <v>-0.09772999965062468</v>
      </c>
      <c r="E181" s="24">
        <v>-0.19730016436878728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-0.048432813692720345</v>
      </c>
      <c r="D182" s="24">
        <v>-0.08861767414235544</v>
      </c>
      <c r="E182" s="24">
        <v>-0.17761762438047413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-0.044990521636748326</v>
      </c>
      <c r="D183" s="24">
        <v>-0.08232906810998486</v>
      </c>
      <c r="E183" s="24">
        <v>-0.16498911431250285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-0.05367901644968498</v>
      </c>
      <c r="D184" s="24">
        <v>-0.08964095205783451</v>
      </c>
      <c r="E184" s="24">
        <v>-0.1687287463906202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-0.06287892085496338</v>
      </c>
      <c r="D185" s="24">
        <v>-0.09851601209004457</v>
      </c>
      <c r="E185" s="24">
        <v>-0.17361279008166264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-0.09682051213956555</v>
      </c>
      <c r="D186" s="24">
        <v>-0.11085078371707624</v>
      </c>
      <c r="E186" s="24">
        <v>-0.17296419562038245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-0.09955291936785216</v>
      </c>
      <c r="D187" s="24">
        <v>-0.11227698520077212</v>
      </c>
      <c r="E187" s="24">
        <v>-0.16187415957275775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-0.1018031469995222</v>
      </c>
      <c r="D188" s="24">
        <v>-0.11420727223815419</v>
      </c>
      <c r="E188" s="24">
        <v>-0.15527638051372072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-0.11578456393232273</v>
      </c>
      <c r="D189" s="24">
        <v>-0.12995675680421925</v>
      </c>
      <c r="E189" s="24">
        <v>-0.14549208632877786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-0.14269178649593783</v>
      </c>
      <c r="D190" s="24">
        <v>-0.16017802250670599</v>
      </c>
      <c r="E190" s="24">
        <v>-0.14762272163207868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38908.40269675926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39</v>
      </c>
      <c r="D36" s="44">
        <v>0</v>
      </c>
      <c r="E36" s="44">
        <v>0</v>
      </c>
      <c r="F36" s="44">
        <v>39</v>
      </c>
      <c r="G36" s="45">
        <v>27.083333333333332</v>
      </c>
      <c r="H36" s="56"/>
    </row>
    <row r="37" spans="2:8" ht="13.5">
      <c r="B37" s="49" t="s">
        <v>39</v>
      </c>
      <c r="C37" s="44">
        <v>105</v>
      </c>
      <c r="D37" s="44"/>
      <c r="E37" s="44">
        <v>0</v>
      </c>
      <c r="F37" s="44">
        <v>105</v>
      </c>
      <c r="G37" s="45">
        <v>72.91666666666666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144</v>
      </c>
      <c r="D39" s="44">
        <v>0</v>
      </c>
      <c r="E39" s="44">
        <v>0</v>
      </c>
      <c r="F39" s="44">
        <v>144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0.0034815467147950585</v>
      </c>
      <c r="D42" s="42">
        <v>0</v>
      </c>
      <c r="E42" s="42">
        <v>0</v>
      </c>
      <c r="F42" s="51">
        <v>-0.015299542289003765</v>
      </c>
    </row>
    <row r="43" spans="2:6" ht="13.5">
      <c r="B43" s="49" t="s">
        <v>13</v>
      </c>
      <c r="C43" s="42">
        <v>-0.17759174349977513</v>
      </c>
      <c r="D43" s="42">
        <v>-0.18297359054861317</v>
      </c>
      <c r="E43" s="42">
        <v>-0.2449777559353965</v>
      </c>
      <c r="F43" s="51">
        <v>-0.2838</v>
      </c>
    </row>
    <row r="44" spans="2:6" ht="13.5">
      <c r="B44" s="49" t="s">
        <v>14</v>
      </c>
      <c r="C44" s="42">
        <v>0.1810732902145702</v>
      </c>
      <c r="D44" s="42">
        <v>0.18297359054861317</v>
      </c>
      <c r="E44" s="42">
        <v>0.2449777559353965</v>
      </c>
      <c r="F44" s="51">
        <v>0.26850045771099623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-0.08317175726828314</v>
      </c>
      <c r="D46" s="42">
        <v>-0.10769916123885596</v>
      </c>
      <c r="E46" s="42">
        <v>-0.150769851634451</v>
      </c>
      <c r="F46" s="51">
        <v>-0.21175763888888885</v>
      </c>
    </row>
    <row r="47" spans="2:6" ht="13.5">
      <c r="B47" s="49" t="s">
        <v>26</v>
      </c>
      <c r="C47" s="42">
        <v>0.09520384854401275</v>
      </c>
      <c r="D47" s="42">
        <v>0.11378381549997627</v>
      </c>
      <c r="E47" s="42">
        <v>0.1578408061927177</v>
      </c>
      <c r="F47" s="51">
        <v>0.21662005804369733</v>
      </c>
    </row>
    <row r="48" spans="2:6" ht="13.5">
      <c r="B48" s="49" t="s">
        <v>27</v>
      </c>
      <c r="C48" s="42">
        <v>0.0464891404833237</v>
      </c>
      <c r="D48" s="42">
        <v>0.03683845063842319</v>
      </c>
      <c r="E48" s="42">
        <v>0.04687677336712641</v>
      </c>
      <c r="F48" s="51">
        <v>0.04579765557236176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14</v>
      </c>
      <c r="F1" t="s">
        <v>21</v>
      </c>
      <c r="G1">
        <v>144</v>
      </c>
    </row>
    <row r="2" spans="2:3" ht="12.75">
      <c r="B2">
        <v>-0.1875</v>
      </c>
      <c r="C2">
        <f>MAX(GaussDistr_1)-1</f>
        <v>14</v>
      </c>
    </row>
    <row r="3" spans="1:16" ht="12.75">
      <c r="A3" t="str">
        <f>"-3s"</f>
        <v>-3s</v>
      </c>
      <c r="B3">
        <v>-0.3491506056059741</v>
      </c>
      <c r="C3">
        <f aca="true" t="shared" si="0" ref="C3:C33">NORMDIST(B3,AveDev3D_0,StandardDev3D_0,FALSE)*NumPoints_7*I3</f>
        <v>0.12763723426381426</v>
      </c>
      <c r="D3">
        <v>0</v>
      </c>
      <c r="F3" t="s">
        <v>17</v>
      </c>
      <c r="G3">
        <v>15</v>
      </c>
      <c r="I3">
        <f>B5-B4</f>
        <v>0.009159531114472319</v>
      </c>
      <c r="N3">
        <v>0.1875</v>
      </c>
      <c r="O3">
        <v>-0.1875</v>
      </c>
      <c r="P3">
        <v>-0.21175763888888885</v>
      </c>
    </row>
    <row r="4" spans="1:16" ht="12.75">
      <c r="B4">
        <v>-0.3399910744915018</v>
      </c>
      <c r="C4">
        <f t="shared" si="0"/>
        <v>0.22796500558982188</v>
      </c>
      <c r="D4">
        <v>0</v>
      </c>
      <c r="F4" t="s">
        <v>18</v>
      </c>
      <c r="G4">
        <v>5</v>
      </c>
      <c r="I4">
        <f>I3</f>
        <v>0.009159531114472319</v>
      </c>
      <c r="N4">
        <v>0.1875</v>
      </c>
      <c r="O4">
        <v>-0.1875</v>
      </c>
      <c r="P4">
        <v>-0.21175763888888885</v>
      </c>
    </row>
    <row r="5" spans="1:16" ht="12.75">
      <c r="B5">
        <v>-0.33083154337702947</v>
      </c>
      <c r="C5">
        <f t="shared" si="0"/>
        <v>0.3911895139301433</v>
      </c>
      <c r="D5">
        <v>0</v>
      </c>
      <c r="I5">
        <f>I4</f>
        <v>0.009159531114472319</v>
      </c>
      <c r="N5">
        <v>0.1875</v>
      </c>
      <c r="O5">
        <v>-0.1875</v>
      </c>
      <c r="P5">
        <v>-0.21175763888888885</v>
      </c>
    </row>
    <row r="6" spans="1:16" ht="12.75">
      <c r="B6">
        <v>-0.3216720122625571</v>
      </c>
      <c r="C6">
        <f t="shared" si="0"/>
        <v>0.6449624724914722</v>
      </c>
      <c r="D6">
        <v>0</v>
      </c>
      <c r="I6">
        <f aca="true" t="shared" si="1" ref="I6:I33">I5</f>
        <v>0.009159531114472319</v>
      </c>
      <c r="N6">
        <v>0.1875</v>
      </c>
      <c r="O6">
        <v>-0.1875</v>
      </c>
      <c r="P6">
        <v>-0.21175763888888885</v>
      </c>
    </row>
    <row r="7" spans="1:16" ht="12.75">
      <c r="B7">
        <v>-0.3125124811480847</v>
      </c>
      <c r="C7">
        <f t="shared" si="0"/>
        <v>1.0216682739714615</v>
      </c>
      <c r="D7">
        <v>0</v>
      </c>
      <c r="I7">
        <f t="shared" si="1"/>
        <v>0.009159531114472319</v>
      </c>
      <c r="N7">
        <v>0.1875</v>
      </c>
      <c r="O7">
        <v>-0.1875</v>
      </c>
      <c r="P7">
        <v>-0.21175763888888885</v>
      </c>
    </row>
    <row r="8" spans="1:16" ht="12.75">
      <c r="A8" t="str">
        <f>"-2s"</f>
        <v>-2s</v>
      </c>
      <c r="B8">
        <v>-0.3033529500336124</v>
      </c>
      <c r="C8">
        <f t="shared" si="0"/>
        <v>1.554939835579808</v>
      </c>
      <c r="D8">
        <v>0</v>
      </c>
      <c r="I8">
        <f t="shared" si="1"/>
        <v>0.009159531114472319</v>
      </c>
      <c r="N8">
        <v>0.1875</v>
      </c>
      <c r="O8">
        <v>-0.1875</v>
      </c>
      <c r="P8">
        <v>-0.21175763888888885</v>
      </c>
    </row>
    <row r="9" spans="1:16" ht="12.75">
      <c r="B9">
        <v>-0.29419341891914</v>
      </c>
      <c r="C9">
        <f t="shared" si="0"/>
        <v>2.2737645590657425</v>
      </c>
      <c r="D9">
        <v>0</v>
      </c>
      <c r="I9">
        <f t="shared" si="1"/>
        <v>0.009159531114472319</v>
      </c>
      <c r="N9">
        <v>0.1875</v>
      </c>
      <c r="O9">
        <v>-0.1875</v>
      </c>
      <c r="P9">
        <v>-0.21175763888888885</v>
      </c>
    </row>
    <row r="10" spans="1:16" ht="12.75">
      <c r="B10">
        <v>-0.28503388780466765</v>
      </c>
      <c r="C10">
        <f t="shared" si="0"/>
        <v>3.1945200387683093</v>
      </c>
      <c r="D10">
        <v>4</v>
      </c>
      <c r="I10">
        <f t="shared" si="1"/>
        <v>0.009159531114472319</v>
      </c>
      <c r="N10">
        <v>0.1875</v>
      </c>
      <c r="O10">
        <v>-0.1875</v>
      </c>
      <c r="P10">
        <v>-0.21175763888888885</v>
      </c>
    </row>
    <row r="11" spans="1:16" ht="12.75">
      <c r="B11">
        <v>-0.27587435669019533</v>
      </c>
      <c r="C11">
        <f t="shared" si="0"/>
        <v>4.3121510103094325</v>
      </c>
      <c r="D11">
        <v>9</v>
      </c>
      <c r="I11">
        <f t="shared" si="1"/>
        <v>0.009159531114472319</v>
      </c>
      <c r="N11">
        <v>0.1875</v>
      </c>
      <c r="O11">
        <v>-0.1875</v>
      </c>
      <c r="P11">
        <v>-0.21175763888888885</v>
      </c>
    </row>
    <row r="12" spans="1:16" ht="12.75">
      <c r="B12">
        <v>-0.26671482557572296</v>
      </c>
      <c r="C12">
        <f t="shared" si="0"/>
        <v>5.592558383516512</v>
      </c>
      <c r="D12">
        <v>9</v>
      </c>
      <c r="I12">
        <f t="shared" si="1"/>
        <v>0.009159531114472319</v>
      </c>
      <c r="N12">
        <v>0.1875</v>
      </c>
      <c r="O12">
        <v>-0.1875</v>
      </c>
      <c r="P12">
        <v>-0.21175763888888885</v>
      </c>
    </row>
    <row r="13" spans="1:16" ht="12.75">
      <c r="B13">
        <v>-0.2575552944612506</v>
      </c>
      <c r="C13">
        <f t="shared" si="0"/>
        <v>6.968756866151307</v>
      </c>
      <c r="D13">
        <v>10</v>
      </c>
      <c r="I13">
        <f t="shared" si="1"/>
        <v>0.009159531114472319</v>
      </c>
      <c r="N13">
        <v>0.1875</v>
      </c>
      <c r="O13">
        <v>-0.1875</v>
      </c>
      <c r="P13">
        <v>-0.21175763888888885</v>
      </c>
    </row>
    <row r="14" spans="1:16" ht="12.75">
      <c r="B14">
        <v>-0.24839576334677826</v>
      </c>
      <c r="C14">
        <f t="shared" si="0"/>
        <v>8.343116719530672</v>
      </c>
      <c r="D14">
        <v>9</v>
      </c>
      <c r="I14">
        <f t="shared" si="1"/>
        <v>0.009159531114472319</v>
      </c>
      <c r="N14">
        <v>0.1875</v>
      </c>
      <c r="O14">
        <v>-0.1875</v>
      </c>
      <c r="P14">
        <v>-0.21175763888888885</v>
      </c>
    </row>
    <row r="15" spans="1:16" ht="12.75">
      <c r="B15">
        <v>-0.23923623223230592</v>
      </c>
      <c r="C15">
        <f t="shared" si="0"/>
        <v>9.596868563283794</v>
      </c>
      <c r="D15">
        <v>7</v>
      </c>
      <c r="I15">
        <f t="shared" si="1"/>
        <v>0.009159531114472319</v>
      </c>
      <c r="N15">
        <v>0.1875</v>
      </c>
      <c r="O15">
        <v>-0.1875</v>
      </c>
      <c r="P15">
        <v>-0.21175763888888885</v>
      </c>
    </row>
    <row r="16" spans="1:16" ht="12.75">
      <c r="B16">
        <v>-0.23007670111783354</v>
      </c>
      <c r="C16">
        <f t="shared" si="0"/>
        <v>10.606180040735673</v>
      </c>
      <c r="D16">
        <v>15</v>
      </c>
      <c r="I16">
        <f t="shared" si="1"/>
        <v>0.009159531114472319</v>
      </c>
      <c r="N16">
        <v>0.1875</v>
      </c>
      <c r="O16">
        <v>-0.1875</v>
      </c>
      <c r="P16">
        <v>-0.21175763888888885</v>
      </c>
    </row>
    <row r="17" spans="1:16" ht="12.75">
      <c r="B17">
        <v>-0.2209171700033612</v>
      </c>
      <c r="C17">
        <f t="shared" si="0"/>
        <v>11.262029586493087</v>
      </c>
      <c r="D17">
        <v>14</v>
      </c>
      <c r="I17">
        <f t="shared" si="1"/>
        <v>0.009159531114472319</v>
      </c>
      <c r="N17">
        <v>0.1875</v>
      </c>
      <c r="O17">
        <v>-0.1875</v>
      </c>
      <c r="P17">
        <v>-0.21175763888888885</v>
      </c>
    </row>
    <row r="18" spans="1:16" ht="12.75">
      <c r="A18" t="str">
        <f>"0"</f>
        <v>0</v>
      </c>
      <c r="B18">
        <v>-0.21175763888888885</v>
      </c>
      <c r="C18">
        <f t="shared" si="0"/>
        <v>11.48953767556122</v>
      </c>
      <c r="D18">
        <v>8</v>
      </c>
      <c r="I18">
        <f t="shared" si="1"/>
        <v>0.009159531114472319</v>
      </c>
      <c r="N18">
        <v>0.1875</v>
      </c>
      <c r="O18">
        <v>-0.1875</v>
      </c>
      <c r="P18">
        <v>-0.21175763888888885</v>
      </c>
    </row>
    <row r="19" spans="1:16" ht="12.75">
      <c r="B19">
        <v>-0.2025981077744165</v>
      </c>
      <c r="C19">
        <f t="shared" si="0"/>
        <v>11.262029586493087</v>
      </c>
      <c r="D19">
        <v>13</v>
      </c>
      <c r="I19">
        <f t="shared" si="1"/>
        <v>0.009159531114472319</v>
      </c>
      <c r="N19">
        <v>0.1875</v>
      </c>
      <c r="O19">
        <v>-0.1875</v>
      </c>
      <c r="P19">
        <v>-0.21175763888888885</v>
      </c>
    </row>
    <row r="20" spans="1:16" ht="12.75">
      <c r="B20">
        <v>-0.19343857665994416</v>
      </c>
      <c r="C20">
        <f t="shared" si="0"/>
        <v>10.606180040735673</v>
      </c>
      <c r="D20">
        <v>12</v>
      </c>
      <c r="I20">
        <f t="shared" si="1"/>
        <v>0.009159531114472319</v>
      </c>
      <c r="N20">
        <v>0.1875</v>
      </c>
      <c r="O20">
        <v>-0.1875</v>
      </c>
      <c r="P20">
        <v>-0.21175763888888885</v>
      </c>
    </row>
    <row r="21" spans="1:16" ht="12.75">
      <c r="B21">
        <v>-0.18427904554547178</v>
      </c>
      <c r="C21">
        <f t="shared" si="0"/>
        <v>9.596868563283794</v>
      </c>
      <c r="D21">
        <v>11</v>
      </c>
      <c r="I21">
        <f t="shared" si="1"/>
        <v>0.009159531114472319</v>
      </c>
      <c r="N21">
        <v>0.1875</v>
      </c>
      <c r="O21">
        <v>-0.1875</v>
      </c>
      <c r="P21">
        <v>-0.21175763888888885</v>
      </c>
    </row>
    <row r="22" spans="1:16" ht="12.75">
      <c r="B22">
        <v>-0.17511951443099943</v>
      </c>
      <c r="C22">
        <f t="shared" si="0"/>
        <v>8.343116719530672</v>
      </c>
      <c r="D22">
        <v>13</v>
      </c>
      <c r="I22">
        <f t="shared" si="1"/>
        <v>0.009159531114472319</v>
      </c>
      <c r="N22">
        <v>0.1875</v>
      </c>
      <c r="O22">
        <v>-0.1875</v>
      </c>
      <c r="P22">
        <v>-0.21175763888888885</v>
      </c>
    </row>
    <row r="23" spans="1:16" ht="12.75">
      <c r="B23">
        <v>-0.1659599833165271</v>
      </c>
      <c r="C23">
        <f t="shared" si="0"/>
        <v>6.968756866151303</v>
      </c>
      <c r="D23">
        <v>3</v>
      </c>
      <c r="I23">
        <f t="shared" si="1"/>
        <v>0.009159531114472319</v>
      </c>
      <c r="N23">
        <v>0.1875</v>
      </c>
      <c r="O23">
        <v>-0.1875</v>
      </c>
      <c r="P23">
        <v>-0.21175763888888885</v>
      </c>
    </row>
    <row r="24" spans="1:16" ht="12.75">
      <c r="B24">
        <v>-0.15680045220205474</v>
      </c>
      <c r="C24">
        <f t="shared" si="0"/>
        <v>5.592558383516512</v>
      </c>
      <c r="D24">
        <v>1</v>
      </c>
      <c r="I24">
        <f t="shared" si="1"/>
        <v>0.009159531114472319</v>
      </c>
      <c r="N24">
        <v>0.1875</v>
      </c>
      <c r="O24">
        <v>-0.1875</v>
      </c>
      <c r="P24">
        <v>-0.21175763888888885</v>
      </c>
    </row>
    <row r="25" spans="1:16" ht="12.75">
      <c r="B25">
        <v>-0.14764092108758237</v>
      </c>
      <c r="C25">
        <f t="shared" si="0"/>
        <v>4.3121510103094325</v>
      </c>
      <c r="D25">
        <v>1</v>
      </c>
      <c r="I25">
        <f t="shared" si="1"/>
        <v>0.009159531114472319</v>
      </c>
      <c r="N25">
        <v>0.1875</v>
      </c>
      <c r="O25">
        <v>-0.1875</v>
      </c>
      <c r="P25">
        <v>-0.21175763888888885</v>
      </c>
    </row>
    <row r="26" spans="1:16" ht="12.75">
      <c r="B26">
        <v>-0.13848138997311005</v>
      </c>
      <c r="C26">
        <f t="shared" si="0"/>
        <v>3.1945200387683093</v>
      </c>
      <c r="D26">
        <v>0</v>
      </c>
      <c r="I26">
        <f t="shared" si="1"/>
        <v>0.009159531114472319</v>
      </c>
      <c r="N26">
        <v>0.1875</v>
      </c>
      <c r="O26">
        <v>-0.1875</v>
      </c>
      <c r="P26">
        <v>-0.21175763888888885</v>
      </c>
    </row>
    <row r="27" spans="1:16" ht="12.75">
      <c r="B27">
        <v>-0.12932185885863767</v>
      </c>
      <c r="C27">
        <f t="shared" si="0"/>
        <v>2.2737645590657425</v>
      </c>
      <c r="D27">
        <v>0</v>
      </c>
      <c r="I27">
        <f t="shared" si="1"/>
        <v>0.009159531114472319</v>
      </c>
      <c r="N27">
        <v>0.1875</v>
      </c>
      <c r="O27">
        <v>-0.1875</v>
      </c>
      <c r="P27">
        <v>-0.21175763888888885</v>
      </c>
    </row>
    <row r="28" spans="1:16" ht="12.75">
      <c r="A28" t="str">
        <f>"2s"</f>
        <v>2s</v>
      </c>
      <c r="B28">
        <v>-0.12016232774416533</v>
      </c>
      <c r="C28">
        <f t="shared" si="0"/>
        <v>1.5549398355798103</v>
      </c>
      <c r="D28">
        <v>0</v>
      </c>
      <c r="I28">
        <f t="shared" si="1"/>
        <v>0.009159531114472319</v>
      </c>
      <c r="N28">
        <v>0.1875</v>
      </c>
      <c r="O28">
        <v>-0.1875</v>
      </c>
      <c r="P28">
        <v>-0.21175763888888885</v>
      </c>
    </row>
    <row r="29" spans="1:16" ht="12.75">
      <c r="B29">
        <v>-0.11100279662969298</v>
      </c>
      <c r="C29">
        <f t="shared" si="0"/>
        <v>1.0216682739714615</v>
      </c>
      <c r="D29">
        <v>1</v>
      </c>
      <c r="I29">
        <f t="shared" si="1"/>
        <v>0.009159531114472319</v>
      </c>
      <c r="N29">
        <v>0.1875</v>
      </c>
      <c r="O29">
        <v>-0.1875</v>
      </c>
      <c r="P29">
        <v>-0.21175763888888885</v>
      </c>
    </row>
    <row r="30" spans="1:16" ht="12.75">
      <c r="B30">
        <v>-0.10184326551522062</v>
      </c>
      <c r="C30">
        <f t="shared" si="0"/>
        <v>0.6449624724914729</v>
      </c>
      <c r="D30">
        <v>0</v>
      </c>
      <c r="I30">
        <f t="shared" si="1"/>
        <v>0.009159531114472319</v>
      </c>
      <c r="N30">
        <v>0.1875</v>
      </c>
      <c r="O30">
        <v>-0.1875</v>
      </c>
      <c r="P30">
        <v>-0.21175763888888885</v>
      </c>
    </row>
    <row r="31" spans="1:16" ht="12.75">
      <c r="B31">
        <v>-0.09268373440074826</v>
      </c>
      <c r="C31">
        <f t="shared" si="0"/>
        <v>0.391189513930144</v>
      </c>
      <c r="D31">
        <v>0</v>
      </c>
      <c r="I31">
        <f t="shared" si="1"/>
        <v>0.009159531114472319</v>
      </c>
      <c r="N31">
        <v>0.1875</v>
      </c>
      <c r="O31">
        <v>-0.1875</v>
      </c>
      <c r="P31">
        <v>-0.21175763888888885</v>
      </c>
    </row>
    <row r="32" spans="1:16" ht="12.75">
      <c r="B32">
        <v>-0.08352420328627591</v>
      </c>
      <c r="C32">
        <f t="shared" si="0"/>
        <v>0.22796500558982188</v>
      </c>
      <c r="D32">
        <v>0</v>
      </c>
      <c r="I32">
        <f t="shared" si="1"/>
        <v>0.009159531114472319</v>
      </c>
      <c r="N32">
        <v>0.1875</v>
      </c>
      <c r="O32">
        <v>-0.1875</v>
      </c>
      <c r="P32">
        <v>-0.21175763888888885</v>
      </c>
    </row>
    <row r="33" spans="1:16" ht="12.75">
      <c r="A33" t="str">
        <f>"3s"</f>
        <v>3s</v>
      </c>
      <c r="B33">
        <v>-0.07436467217180356</v>
      </c>
      <c r="C33">
        <f t="shared" si="0"/>
        <v>0.12763723426381404</v>
      </c>
      <c r="D33">
        <v>4</v>
      </c>
      <c r="I33">
        <f t="shared" si="1"/>
        <v>0.009159531114472319</v>
      </c>
      <c r="N33">
        <v>0.1875</v>
      </c>
      <c r="O33">
        <v>-0.1875</v>
      </c>
      <c r="P33">
        <v>-0.21175763888888885</v>
      </c>
    </row>
    <row r="34" spans="14:16" ht="12.75">
      <c r="N34">
        <v>0.1875</v>
      </c>
      <c r="O34">
        <v>-0.1875</v>
      </c>
      <c r="P34">
        <v>-0.21175763888888885</v>
      </c>
    </row>
    <row r="35" spans="14:16" ht="12.75">
      <c r="N35">
        <v>0.1875</v>
      </c>
      <c r="O35">
        <v>-0.1875</v>
      </c>
      <c r="P35">
        <v>-0.21175763888888885</v>
      </c>
    </row>
    <row r="36" spans="14:16" ht="12.75">
      <c r="N36">
        <v>0.1875</v>
      </c>
      <c r="O36">
        <v>-0.1875</v>
      </c>
      <c r="P36">
        <v>-0.21175763888888885</v>
      </c>
    </row>
    <row r="37" spans="14:16" ht="12.75">
      <c r="N37">
        <v>0.1875</v>
      </c>
      <c r="O37">
        <v>-0.1875</v>
      </c>
      <c r="P37">
        <v>-0.21175763888888885</v>
      </c>
    </row>
    <row r="38" spans="14:16" ht="12.75">
      <c r="N38">
        <v>0.1875</v>
      </c>
      <c r="O38">
        <v>-0.1875</v>
      </c>
      <c r="P38">
        <v>-0.21175763888888885</v>
      </c>
    </row>
    <row r="39" spans="14:16" ht="12.75">
      <c r="N39">
        <v>0.1875</v>
      </c>
      <c r="O39">
        <v>-0.1875</v>
      </c>
      <c r="P39">
        <v>-0.21175763888888885</v>
      </c>
    </row>
    <row r="40" spans="14:16" ht="12.75">
      <c r="N40">
        <v>0.1875</v>
      </c>
      <c r="O40">
        <v>-0.1875</v>
      </c>
      <c r="P40">
        <v>-0.21175763888888885</v>
      </c>
    </row>
    <row r="41" spans="14:16" ht="12.75">
      <c r="N41">
        <v>0.1875</v>
      </c>
      <c r="O41">
        <v>-0.1875</v>
      </c>
      <c r="P41">
        <v>-0.21175763888888885</v>
      </c>
    </row>
    <row r="42" spans="14:16" ht="12.75">
      <c r="N42">
        <v>0.1875</v>
      </c>
      <c r="O42">
        <v>-0.1875</v>
      </c>
      <c r="P42">
        <v>-0.21175763888888885</v>
      </c>
    </row>
    <row r="43" spans="14:16" ht="12.75">
      <c r="N43">
        <v>0.1875</v>
      </c>
      <c r="O43">
        <v>-0.1875</v>
      </c>
      <c r="P43">
        <v>-0.21175763888888885</v>
      </c>
    </row>
    <row r="44" spans="14:16" ht="12.75">
      <c r="N44">
        <v>0.1875</v>
      </c>
      <c r="O44">
        <v>-0.1875</v>
      </c>
      <c r="P44">
        <v>-0.21175763888888885</v>
      </c>
    </row>
    <row r="45" spans="14:16" ht="12.75">
      <c r="N45">
        <v>0.1875</v>
      </c>
      <c r="O45">
        <v>-0.1875</v>
      </c>
      <c r="P45">
        <v>-0.21175763888888885</v>
      </c>
    </row>
    <row r="46" spans="14:16" ht="12.75">
      <c r="N46">
        <v>0.1875</v>
      </c>
      <c r="O46">
        <v>-0.1875</v>
      </c>
      <c r="P46">
        <v>-0.21175763888888885</v>
      </c>
    </row>
    <row r="47" spans="14:16" ht="12.75">
      <c r="N47">
        <v>0.1875</v>
      </c>
      <c r="O47">
        <v>-0.1875</v>
      </c>
      <c r="P47">
        <v>-0.21175763888888885</v>
      </c>
    </row>
    <row r="48" spans="14:16" ht="12.75">
      <c r="N48">
        <v>0.1875</v>
      </c>
      <c r="O48">
        <v>-0.1875</v>
      </c>
      <c r="P48">
        <v>-0.21175763888888885</v>
      </c>
    </row>
    <row r="49" spans="14:16" ht="12.75">
      <c r="N49">
        <v>0.1875</v>
      </c>
      <c r="O49">
        <v>-0.1875</v>
      </c>
      <c r="P49">
        <v>-0.21175763888888885</v>
      </c>
    </row>
    <row r="50" spans="14:16" ht="12.75">
      <c r="N50">
        <v>0.1875</v>
      </c>
      <c r="O50">
        <v>-0.1875</v>
      </c>
      <c r="P50">
        <v>-0.21175763888888885</v>
      </c>
    </row>
    <row r="51" spans="14:16" ht="12.75">
      <c r="N51">
        <v>0.1875</v>
      </c>
      <c r="O51">
        <v>-0.1875</v>
      </c>
      <c r="P51">
        <v>-0.21175763888888885</v>
      </c>
    </row>
    <row r="52" spans="14:16" ht="12.75">
      <c r="N52">
        <v>0.1875</v>
      </c>
      <c r="O52">
        <v>-0.1875</v>
      </c>
      <c r="P52">
        <v>-0.21175763888888885</v>
      </c>
    </row>
    <row r="53" spans="14:16" ht="12.75">
      <c r="N53">
        <v>0.1875</v>
      </c>
      <c r="O53">
        <v>-0.1875</v>
      </c>
      <c r="P53">
        <v>-0.21175763888888885</v>
      </c>
    </row>
    <row r="54" spans="14:16" ht="12.75">
      <c r="N54">
        <v>0.1875</v>
      </c>
      <c r="O54">
        <v>-0.1875</v>
      </c>
      <c r="P54">
        <v>-0.21175763888888885</v>
      </c>
    </row>
    <row r="55" spans="14:16" ht="12.75">
      <c r="N55">
        <v>0.1875</v>
      </c>
      <c r="O55">
        <v>-0.1875</v>
      </c>
      <c r="P55">
        <v>-0.21175763888888885</v>
      </c>
    </row>
    <row r="56" spans="14:16" ht="12.75">
      <c r="N56">
        <v>0.1875</v>
      </c>
      <c r="O56">
        <v>-0.1875</v>
      </c>
      <c r="P56">
        <v>-0.21175763888888885</v>
      </c>
    </row>
    <row r="57" spans="14:16" ht="12.75">
      <c r="N57">
        <v>0.1875</v>
      </c>
      <c r="O57">
        <v>-0.1875</v>
      </c>
      <c r="P57">
        <v>-0.21175763888888885</v>
      </c>
    </row>
    <row r="58" spans="14:16" ht="12.75">
      <c r="N58">
        <v>0.1875</v>
      </c>
      <c r="O58">
        <v>-0.1875</v>
      </c>
      <c r="P58">
        <v>-0.21175763888888885</v>
      </c>
    </row>
    <row r="59" spans="14:16" ht="12.75">
      <c r="N59">
        <v>0.1875</v>
      </c>
      <c r="O59">
        <v>-0.1875</v>
      </c>
      <c r="P59">
        <v>-0.21175763888888885</v>
      </c>
    </row>
    <row r="60" spans="14:16" ht="12.75">
      <c r="N60">
        <v>0.1875</v>
      </c>
      <c r="O60">
        <v>-0.1875</v>
      </c>
      <c r="P60">
        <v>-0.21175763888888885</v>
      </c>
    </row>
    <row r="61" spans="14:16" ht="12.75">
      <c r="N61">
        <v>0.1875</v>
      </c>
      <c r="O61">
        <v>-0.1875</v>
      </c>
      <c r="P61">
        <v>-0.21175763888888885</v>
      </c>
    </row>
    <row r="62" spans="14:16" ht="12.75">
      <c r="N62">
        <v>0.1875</v>
      </c>
      <c r="O62">
        <v>-0.1875</v>
      </c>
      <c r="P62">
        <v>-0.21175763888888885</v>
      </c>
    </row>
    <row r="63" spans="14:16" ht="12.75">
      <c r="N63">
        <v>0.1875</v>
      </c>
      <c r="O63">
        <v>-0.1875</v>
      </c>
      <c r="P63">
        <v>-0.21175763888888885</v>
      </c>
    </row>
    <row r="64" spans="14:16" ht="12.75">
      <c r="N64">
        <v>0.1875</v>
      </c>
      <c r="O64">
        <v>-0.1875</v>
      </c>
      <c r="P64">
        <v>-0.21175763888888885</v>
      </c>
    </row>
    <row r="65" spans="14:16" ht="12.75">
      <c r="N65">
        <v>0.1875</v>
      </c>
      <c r="O65">
        <v>-0.1875</v>
      </c>
      <c r="P65">
        <v>-0.21175763888888885</v>
      </c>
    </row>
    <row r="66" spans="14:16" ht="12.75">
      <c r="N66">
        <v>0.1875</v>
      </c>
      <c r="O66">
        <v>-0.1875</v>
      </c>
      <c r="P66">
        <v>-0.21175763888888885</v>
      </c>
    </row>
    <row r="67" spans="14:16" ht="12.75">
      <c r="N67">
        <v>0.1875</v>
      </c>
      <c r="O67">
        <v>-0.1875</v>
      </c>
      <c r="P67">
        <v>-0.21175763888888885</v>
      </c>
    </row>
    <row r="68" spans="14:16" ht="12.75">
      <c r="N68">
        <v>0.1875</v>
      </c>
      <c r="O68">
        <v>-0.1875</v>
      </c>
      <c r="P68">
        <v>-0.21175763888888885</v>
      </c>
    </row>
    <row r="69" spans="14:16" ht="12.75">
      <c r="N69">
        <v>0.1875</v>
      </c>
      <c r="O69">
        <v>-0.1875</v>
      </c>
      <c r="P69">
        <v>-0.21175763888888885</v>
      </c>
    </row>
    <row r="70" spans="14:16" ht="12.75">
      <c r="N70">
        <v>0.1875</v>
      </c>
      <c r="O70">
        <v>-0.1875</v>
      </c>
      <c r="P70">
        <v>-0.21175763888888885</v>
      </c>
    </row>
    <row r="71" spans="14:16" ht="12.75">
      <c r="N71">
        <v>0.1875</v>
      </c>
      <c r="O71">
        <v>-0.1875</v>
      </c>
      <c r="P71">
        <v>-0.21175763888888885</v>
      </c>
    </row>
    <row r="72" spans="14:16" ht="12.75">
      <c r="N72">
        <v>0.1875</v>
      </c>
      <c r="O72">
        <v>-0.1875</v>
      </c>
      <c r="P72">
        <v>-0.21175763888888885</v>
      </c>
    </row>
    <row r="73" spans="14:16" ht="12.75">
      <c r="N73">
        <v>0.1875</v>
      </c>
      <c r="O73">
        <v>-0.1875</v>
      </c>
      <c r="P73">
        <v>-0.21175763888888885</v>
      </c>
    </row>
    <row r="74" spans="14:16" ht="12.75">
      <c r="N74">
        <v>0.1875</v>
      </c>
      <c r="O74">
        <v>-0.1875</v>
      </c>
      <c r="P74">
        <v>-0.21175763888888885</v>
      </c>
    </row>
    <row r="75" spans="14:16" ht="12.75">
      <c r="N75">
        <v>0.1875</v>
      </c>
      <c r="O75">
        <v>-0.1875</v>
      </c>
      <c r="P75">
        <v>-0.21175763888888885</v>
      </c>
    </row>
    <row r="76" spans="14:16" ht="12.75">
      <c r="N76">
        <v>0.1875</v>
      </c>
      <c r="O76">
        <v>-0.1875</v>
      </c>
      <c r="P76">
        <v>-0.21175763888888885</v>
      </c>
    </row>
    <row r="77" spans="14:16" ht="12.75">
      <c r="N77">
        <v>0.1875</v>
      </c>
      <c r="O77">
        <v>-0.1875</v>
      </c>
      <c r="P77">
        <v>-0.21175763888888885</v>
      </c>
    </row>
    <row r="78" spans="14:16" ht="12.75">
      <c r="N78">
        <v>0.1875</v>
      </c>
      <c r="O78">
        <v>-0.1875</v>
      </c>
      <c r="P78">
        <v>-0.21175763888888885</v>
      </c>
    </row>
    <row r="79" spans="14:16" ht="12.75">
      <c r="N79">
        <v>0.1875</v>
      </c>
      <c r="O79">
        <v>-0.1875</v>
      </c>
      <c r="P79">
        <v>-0.21175763888888885</v>
      </c>
    </row>
    <row r="80" spans="14:16" ht="12.75">
      <c r="N80">
        <v>0.1875</v>
      </c>
      <c r="O80">
        <v>-0.1875</v>
      </c>
      <c r="P80">
        <v>-0.21175763888888885</v>
      </c>
    </row>
    <row r="81" spans="14:16" ht="12.75">
      <c r="N81">
        <v>0.1875</v>
      </c>
      <c r="O81">
        <v>-0.1875</v>
      </c>
      <c r="P81">
        <v>-0.21175763888888885</v>
      </c>
    </row>
    <row r="82" spans="14:16" ht="12.75">
      <c r="N82">
        <v>0.1875</v>
      </c>
      <c r="O82">
        <v>-0.1875</v>
      </c>
      <c r="P82">
        <v>-0.21175763888888885</v>
      </c>
    </row>
    <row r="83" spans="14:16" ht="12.75">
      <c r="N83">
        <v>0.1875</v>
      </c>
      <c r="O83">
        <v>-0.1875</v>
      </c>
      <c r="P83">
        <v>-0.21175763888888885</v>
      </c>
    </row>
    <row r="84" spans="14:16" ht="12.75">
      <c r="N84">
        <v>0.1875</v>
      </c>
      <c r="O84">
        <v>-0.1875</v>
      </c>
      <c r="P84">
        <v>-0.21175763888888885</v>
      </c>
    </row>
    <row r="85" spans="14:16" ht="12.75">
      <c r="N85">
        <v>0.1875</v>
      </c>
      <c r="O85">
        <v>-0.1875</v>
      </c>
      <c r="P85">
        <v>-0.21175763888888885</v>
      </c>
    </row>
    <row r="86" spans="14:16" ht="12.75">
      <c r="N86">
        <v>0.1875</v>
      </c>
      <c r="O86">
        <v>-0.1875</v>
      </c>
      <c r="P86">
        <v>-0.21175763888888885</v>
      </c>
    </row>
    <row r="87" spans="14:16" ht="12.75">
      <c r="N87">
        <v>0.1875</v>
      </c>
      <c r="O87">
        <v>-0.1875</v>
      </c>
      <c r="P87">
        <v>-0.21175763888888885</v>
      </c>
    </row>
    <row r="88" spans="14:16" ht="12.75">
      <c r="N88">
        <v>0.1875</v>
      </c>
      <c r="O88">
        <v>-0.1875</v>
      </c>
      <c r="P88">
        <v>-0.21175763888888885</v>
      </c>
    </row>
    <row r="89" spans="14:16" ht="12.75">
      <c r="N89">
        <v>0.1875</v>
      </c>
      <c r="O89">
        <v>-0.1875</v>
      </c>
      <c r="P89">
        <v>-0.21175763888888885</v>
      </c>
    </row>
    <row r="90" spans="14:16" ht="12.75">
      <c r="N90">
        <v>0.1875</v>
      </c>
      <c r="O90">
        <v>-0.1875</v>
      </c>
      <c r="P90">
        <v>-0.21175763888888885</v>
      </c>
    </row>
    <row r="91" spans="14:16" ht="12.75">
      <c r="N91">
        <v>0.1875</v>
      </c>
      <c r="O91">
        <v>-0.1875</v>
      </c>
      <c r="P91">
        <v>-0.21175763888888885</v>
      </c>
    </row>
    <row r="92" spans="14:16" ht="12.75">
      <c r="N92">
        <v>0.1875</v>
      </c>
      <c r="O92">
        <v>-0.1875</v>
      </c>
      <c r="P92">
        <v>-0.21175763888888885</v>
      </c>
    </row>
    <row r="93" spans="14:16" ht="12.75">
      <c r="N93">
        <v>0.1875</v>
      </c>
      <c r="O93">
        <v>-0.1875</v>
      </c>
      <c r="P93">
        <v>-0.21175763888888885</v>
      </c>
    </row>
    <row r="94" spans="14:16" ht="12.75">
      <c r="N94">
        <v>0.1875</v>
      </c>
      <c r="O94">
        <v>-0.1875</v>
      </c>
      <c r="P94">
        <v>-0.21175763888888885</v>
      </c>
    </row>
    <row r="95" spans="14:16" ht="12.75">
      <c r="N95">
        <v>0.1875</v>
      </c>
      <c r="O95">
        <v>-0.1875</v>
      </c>
      <c r="P95">
        <v>-0.21175763888888885</v>
      </c>
    </row>
    <row r="96" spans="14:16" ht="12.75">
      <c r="N96">
        <v>0.1875</v>
      </c>
      <c r="O96">
        <v>-0.1875</v>
      </c>
      <c r="P96">
        <v>-0.21175763888888885</v>
      </c>
    </row>
    <row r="97" spans="14:16" ht="12.75">
      <c r="N97">
        <v>0.1875</v>
      </c>
      <c r="O97">
        <v>-0.1875</v>
      </c>
      <c r="P97">
        <v>-0.21175763888888885</v>
      </c>
    </row>
    <row r="98" spans="14:16" ht="12.75">
      <c r="N98">
        <v>0.1875</v>
      </c>
      <c r="O98">
        <v>-0.1875</v>
      </c>
      <c r="P98">
        <v>-0.21175763888888885</v>
      </c>
    </row>
    <row r="99" spans="14:16" ht="12.75">
      <c r="N99">
        <v>0.1875</v>
      </c>
      <c r="O99">
        <v>-0.1875</v>
      </c>
      <c r="P99">
        <v>-0.21175763888888885</v>
      </c>
    </row>
    <row r="100" spans="14:16" ht="12.75">
      <c r="N100">
        <v>0.1875</v>
      </c>
      <c r="O100">
        <v>-0.1875</v>
      </c>
      <c r="P100">
        <v>-0.21175763888888885</v>
      </c>
    </row>
    <row r="101" spans="14:16" ht="12.75">
      <c r="N101">
        <v>0.1875</v>
      </c>
      <c r="O101">
        <v>-0.1875</v>
      </c>
      <c r="P101">
        <v>-0.21175763888888885</v>
      </c>
    </row>
    <row r="102" spans="14:16" ht="12.75">
      <c r="N102">
        <v>0.1875</v>
      </c>
      <c r="O102">
        <v>-0.1875</v>
      </c>
      <c r="P102">
        <v>-0.21175763888888885</v>
      </c>
    </row>
    <row r="103" spans="14:16" ht="12.75">
      <c r="N103">
        <v>0.1875</v>
      </c>
      <c r="O103">
        <v>-0.1875</v>
      </c>
      <c r="P103">
        <v>-0.21175763888888885</v>
      </c>
    </row>
    <row r="104" spans="14:16" ht="12.75">
      <c r="N104">
        <v>0.1875</v>
      </c>
      <c r="O104">
        <v>-0.1875</v>
      </c>
      <c r="P104">
        <v>-0.21175763888888885</v>
      </c>
    </row>
    <row r="105" spans="14:16" ht="12.75">
      <c r="N105">
        <v>0.1875</v>
      </c>
      <c r="O105">
        <v>-0.1875</v>
      </c>
      <c r="P105">
        <v>-0.21175763888888885</v>
      </c>
    </row>
    <row r="106" spans="14:16" ht="12.75">
      <c r="N106">
        <v>0.1875</v>
      </c>
      <c r="O106">
        <v>-0.1875</v>
      </c>
      <c r="P106">
        <v>-0.21175763888888885</v>
      </c>
    </row>
    <row r="107" spans="14:16" ht="12.75">
      <c r="N107">
        <v>0.1875</v>
      </c>
      <c r="O107">
        <v>-0.1875</v>
      </c>
      <c r="P107">
        <v>-0.21175763888888885</v>
      </c>
    </row>
    <row r="108" spans="14:16" ht="12.75">
      <c r="N108">
        <v>0.1875</v>
      </c>
      <c r="O108">
        <v>-0.1875</v>
      </c>
      <c r="P108">
        <v>-0.21175763888888885</v>
      </c>
    </row>
    <row r="109" spans="14:16" ht="12.75">
      <c r="N109">
        <v>0.1875</v>
      </c>
      <c r="O109">
        <v>-0.1875</v>
      </c>
      <c r="P109">
        <v>-0.21175763888888885</v>
      </c>
    </row>
    <row r="110" spans="14:16" ht="12.75">
      <c r="N110">
        <v>0.1875</v>
      </c>
      <c r="O110">
        <v>-0.1875</v>
      </c>
      <c r="P110">
        <v>-0.21175763888888885</v>
      </c>
    </row>
    <row r="111" spans="14:16" ht="12.75">
      <c r="N111">
        <v>0.1875</v>
      </c>
      <c r="O111">
        <v>-0.1875</v>
      </c>
      <c r="P111">
        <v>-0.21175763888888885</v>
      </c>
    </row>
    <row r="112" spans="14:16" ht="12.75">
      <c r="N112">
        <v>0.1875</v>
      </c>
      <c r="O112">
        <v>-0.1875</v>
      </c>
      <c r="P112">
        <v>-0.21175763888888885</v>
      </c>
    </row>
    <row r="113" spans="14:16" ht="12.75">
      <c r="N113">
        <v>0.1875</v>
      </c>
      <c r="O113">
        <v>-0.1875</v>
      </c>
      <c r="P113">
        <v>-0.21175763888888885</v>
      </c>
    </row>
    <row r="114" spans="14:16" ht="12.75">
      <c r="N114">
        <v>0.1875</v>
      </c>
      <c r="O114">
        <v>-0.1875</v>
      </c>
      <c r="P114">
        <v>-0.21175763888888885</v>
      </c>
    </row>
    <row r="115" spans="14:16" ht="12.75">
      <c r="N115">
        <v>0.1875</v>
      </c>
      <c r="O115">
        <v>-0.1875</v>
      </c>
      <c r="P115">
        <v>-0.21175763888888885</v>
      </c>
    </row>
    <row r="116" spans="14:16" ht="12.75">
      <c r="N116">
        <v>0.1875</v>
      </c>
      <c r="O116">
        <v>-0.1875</v>
      </c>
      <c r="P116">
        <v>-0.21175763888888885</v>
      </c>
    </row>
    <row r="117" spans="14:16" ht="12.75">
      <c r="N117">
        <v>0.1875</v>
      </c>
      <c r="O117">
        <v>-0.1875</v>
      </c>
      <c r="P117">
        <v>-0.21175763888888885</v>
      </c>
    </row>
    <row r="118" spans="14:16" ht="12.75">
      <c r="N118">
        <v>0.1875</v>
      </c>
      <c r="O118">
        <v>-0.1875</v>
      </c>
      <c r="P118">
        <v>-0.21175763888888885</v>
      </c>
    </row>
    <row r="119" spans="14:16" ht="12.75">
      <c r="N119">
        <v>0.1875</v>
      </c>
      <c r="O119">
        <v>-0.1875</v>
      </c>
      <c r="P119">
        <v>-0.21175763888888885</v>
      </c>
    </row>
    <row r="120" spans="14:16" ht="12.75">
      <c r="N120">
        <v>0.1875</v>
      </c>
      <c r="O120">
        <v>-0.1875</v>
      </c>
      <c r="P120">
        <v>-0.21175763888888885</v>
      </c>
    </row>
    <row r="121" spans="14:16" ht="12.75">
      <c r="N121">
        <v>0.1875</v>
      </c>
      <c r="O121">
        <v>-0.1875</v>
      </c>
      <c r="P121">
        <v>-0.21175763888888885</v>
      </c>
    </row>
    <row r="122" spans="14:16" ht="12.75">
      <c r="N122">
        <v>0.1875</v>
      </c>
      <c r="O122">
        <v>-0.1875</v>
      </c>
      <c r="P122">
        <v>-0.21175763888888885</v>
      </c>
    </row>
    <row r="123" spans="14:16" ht="12.75">
      <c r="N123">
        <v>0.1875</v>
      </c>
      <c r="O123">
        <v>-0.1875</v>
      </c>
      <c r="P123">
        <v>-0.21175763888888885</v>
      </c>
    </row>
    <row r="124" spans="14:16" ht="12.75">
      <c r="N124">
        <v>0.1875</v>
      </c>
      <c r="O124">
        <v>-0.1875</v>
      </c>
      <c r="P124">
        <v>-0.21175763888888885</v>
      </c>
    </row>
    <row r="125" spans="14:16" ht="12.75">
      <c r="N125">
        <v>0.1875</v>
      </c>
      <c r="O125">
        <v>-0.1875</v>
      </c>
      <c r="P125">
        <v>-0.21175763888888885</v>
      </c>
    </row>
    <row r="126" spans="14:16" ht="12.75">
      <c r="N126">
        <v>0.1875</v>
      </c>
      <c r="O126">
        <v>-0.1875</v>
      </c>
      <c r="P126">
        <v>-0.21175763888888885</v>
      </c>
    </row>
    <row r="127" spans="14:16" ht="12.75">
      <c r="N127">
        <v>0.1875</v>
      </c>
      <c r="O127">
        <v>-0.1875</v>
      </c>
      <c r="P127">
        <v>-0.21175763888888885</v>
      </c>
    </row>
    <row r="128" spans="14:16" ht="12.75">
      <c r="N128">
        <v>0.1875</v>
      </c>
      <c r="O128">
        <v>-0.1875</v>
      </c>
      <c r="P128">
        <v>-0.21175763888888885</v>
      </c>
    </row>
    <row r="129" spans="14:16" ht="12.75">
      <c r="N129">
        <v>0.1875</v>
      </c>
      <c r="O129">
        <v>-0.1875</v>
      </c>
      <c r="P129">
        <v>-0.21175763888888885</v>
      </c>
    </row>
    <row r="130" spans="14:16" ht="12.75">
      <c r="N130">
        <v>0.1875</v>
      </c>
      <c r="O130">
        <v>-0.1875</v>
      </c>
      <c r="P130">
        <v>-0.21175763888888885</v>
      </c>
    </row>
    <row r="131" spans="14:16" ht="12.75">
      <c r="N131">
        <v>0.1875</v>
      </c>
      <c r="O131">
        <v>-0.1875</v>
      </c>
      <c r="P131">
        <v>-0.21175763888888885</v>
      </c>
    </row>
    <row r="132" spans="14:16" ht="12.75">
      <c r="N132">
        <v>0.1875</v>
      </c>
      <c r="O132">
        <v>-0.1875</v>
      </c>
      <c r="P132">
        <v>-0.21175763888888885</v>
      </c>
    </row>
    <row r="133" spans="14:16" ht="12.75">
      <c r="N133">
        <v>0.1875</v>
      </c>
      <c r="O133">
        <v>-0.1875</v>
      </c>
      <c r="P133">
        <v>-0.21175763888888885</v>
      </c>
    </row>
    <row r="134" spans="14:16" ht="12.75">
      <c r="N134">
        <v>0.1875</v>
      </c>
      <c r="O134">
        <v>-0.1875</v>
      </c>
      <c r="P134">
        <v>-0.21175763888888885</v>
      </c>
    </row>
    <row r="135" spans="14:16" ht="12.75">
      <c r="N135">
        <v>0.1875</v>
      </c>
      <c r="O135">
        <v>-0.1875</v>
      </c>
      <c r="P135">
        <v>-0.21175763888888885</v>
      </c>
    </row>
    <row r="136" spans="14:16" ht="12.75">
      <c r="N136">
        <v>0.1875</v>
      </c>
      <c r="O136">
        <v>-0.1875</v>
      </c>
      <c r="P136">
        <v>-0.21175763888888885</v>
      </c>
    </row>
    <row r="137" spans="14:16" ht="12.75">
      <c r="N137">
        <v>0.1875</v>
      </c>
      <c r="O137">
        <v>-0.1875</v>
      </c>
      <c r="P137">
        <v>-0.21175763888888885</v>
      </c>
    </row>
    <row r="138" spans="14:16" ht="12.75">
      <c r="N138">
        <v>0.1875</v>
      </c>
      <c r="O138">
        <v>-0.1875</v>
      </c>
      <c r="P138">
        <v>-0.21175763888888885</v>
      </c>
    </row>
    <row r="139" spans="14:16" ht="12.75">
      <c r="N139">
        <v>0.1875</v>
      </c>
      <c r="O139">
        <v>-0.1875</v>
      </c>
      <c r="P139">
        <v>-0.21175763888888885</v>
      </c>
    </row>
    <row r="140" spans="14:16" ht="12.75">
      <c r="N140">
        <v>0.1875</v>
      </c>
      <c r="O140">
        <v>-0.1875</v>
      </c>
      <c r="P140">
        <v>-0.21175763888888885</v>
      </c>
    </row>
    <row r="141" spans="14:16" ht="12.75">
      <c r="N141">
        <v>0.1875</v>
      </c>
      <c r="O141">
        <v>-0.1875</v>
      </c>
      <c r="P141">
        <v>-0.21175763888888885</v>
      </c>
    </row>
    <row r="142" spans="14:16" ht="12.75">
      <c r="N142">
        <v>0.1875</v>
      </c>
      <c r="O142">
        <v>-0.1875</v>
      </c>
      <c r="P142">
        <v>-0.21175763888888885</v>
      </c>
    </row>
    <row r="143" spans="14:16" ht="12.75">
      <c r="N143">
        <v>0.1875</v>
      </c>
      <c r="O143">
        <v>-0.1875</v>
      </c>
      <c r="P143">
        <v>-0.21175763888888885</v>
      </c>
    </row>
    <row r="144" spans="14:16" ht="12.75">
      <c r="N144">
        <v>0.1875</v>
      </c>
      <c r="O144">
        <v>-0.1875</v>
      </c>
      <c r="P144">
        <v>-0.21175763888888885</v>
      </c>
    </row>
    <row r="145" spans="14:16" ht="12.75">
      <c r="N145">
        <v>0.1875</v>
      </c>
      <c r="O145">
        <v>-0.1875</v>
      </c>
      <c r="P145">
        <v>-0.21175763888888885</v>
      </c>
    </row>
    <row r="146" spans="14:16" ht="12.75">
      <c r="N146">
        <v>0.1875</v>
      </c>
      <c r="O146">
        <v>-0.1875</v>
      </c>
      <c r="P146">
        <v>-0.21175763888888885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2006-07-10T13:40:24Z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