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66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<sst xmlns="http://schemas.openxmlformats.org/spreadsheetml/2006/main" count="133" uniqueCount="89">
  <si>
    <t>Forecast Start</t>
  </si>
  <si>
    <t>Duration (weeks)</t>
  </si>
  <si>
    <t>Forecast Finish</t>
  </si>
  <si>
    <t>Define requirements, design concept, plan of attack</t>
  </si>
  <si>
    <t>Conduct development activities</t>
  </si>
  <si>
    <t>Complete analyses, finalize PD</t>
  </si>
  <si>
    <t>PDR</t>
  </si>
  <si>
    <t>Complete final design</t>
  </si>
  <si>
    <t>FDR</t>
  </si>
  <si>
    <t>Release specs and drawings for fab</t>
  </si>
  <si>
    <t>Issue requisition</t>
  </si>
  <si>
    <t>Probably multiple requisitions</t>
  </si>
  <si>
    <t>Receive parts</t>
  </si>
  <si>
    <t>Begin assembly of first 3-pack</t>
  </si>
  <si>
    <t>Free float shown in duration column</t>
  </si>
  <si>
    <t>O</t>
  </si>
  <si>
    <t>N</t>
  </si>
  <si>
    <t>D</t>
  </si>
  <si>
    <t>J</t>
  </si>
  <si>
    <t>F</t>
  </si>
  <si>
    <t>M</t>
  </si>
  <si>
    <t>A</t>
  </si>
  <si>
    <t>S</t>
  </si>
  <si>
    <t>FY 2006</t>
  </si>
  <si>
    <t>FY2007</t>
  </si>
  <si>
    <t xml:space="preserve">  Prepare dwgs and release</t>
  </si>
  <si>
    <t xml:space="preserve">  Issue dwgs for Fabrication</t>
  </si>
  <si>
    <t xml:space="preserve">  Finalize concept</t>
  </si>
  <si>
    <t xml:space="preserve">    Review for approval to prceed</t>
  </si>
  <si>
    <t xml:space="preserve">  Receive and inspect</t>
  </si>
  <si>
    <t>3 point positioning hardware (Paul Goranson, Gary McGinnis)</t>
  </si>
  <si>
    <t>Other insulation over wings (Dave Williamson, Gary Lovett)</t>
  </si>
  <si>
    <t>DEW</t>
  </si>
  <si>
    <t>PLG</t>
  </si>
  <si>
    <t>MJC</t>
  </si>
  <si>
    <t>GM</t>
  </si>
  <si>
    <t>GL</t>
  </si>
  <si>
    <t>KF</t>
  </si>
  <si>
    <t>TB</t>
  </si>
  <si>
    <t>LM</t>
  </si>
  <si>
    <t>JR</t>
  </si>
  <si>
    <t>M&amp;S</t>
  </si>
  <si>
    <t>LD</t>
  </si>
  <si>
    <t xml:space="preserve">1403-11.1 51 1421 Describe interfaces as part of coil FDR's </t>
  </si>
  <si>
    <t>1403-16 51 1421 Assembly bolts, nuts,washers</t>
  </si>
  <si>
    <t>1403-17 51 1421 Assembly shims</t>
  </si>
  <si>
    <t>1403-18 51 1421 Eccentric ball assembly</t>
  </si>
  <si>
    <t xml:space="preserve">1403-19 51 1421 Top assembly dwgs for mod coil shell </t>
  </si>
  <si>
    <t>1403-19A 51 1421 Bladder Details</t>
  </si>
  <si>
    <t xml:space="preserve">1403-20 1421 3 coil assembly specification </t>
  </si>
  <si>
    <t xml:space="preserve">1421-10 1421 add'l analysis of coil to coil joints/friction </t>
  </si>
  <si>
    <t xml:space="preserve">1421-15 1421 develop design fix for issue </t>
  </si>
  <si>
    <t>1421-20 1421 rework type A,B,C design as req'd</t>
  </si>
  <si>
    <t xml:space="preserve">1421-25 1421 detailed design of add'l hardware </t>
  </si>
  <si>
    <t>1421-30 1421 check and promote 6 coil dwgs 91</t>
  </si>
  <si>
    <t xml:space="preserve">FY06CV-111 1421 ECP45 FY06 </t>
  </si>
  <si>
    <t>hours</t>
  </si>
  <si>
    <t>Long lead procurements</t>
  </si>
  <si>
    <t>Studs</t>
  </si>
  <si>
    <t>nuts</t>
  </si>
  <si>
    <t>G11 bushings</t>
  </si>
  <si>
    <t xml:space="preserve">  review and finalize structural requirements</t>
  </si>
  <si>
    <t xml:space="preserve">  Complete testing</t>
  </si>
  <si>
    <t>Information meeting</t>
  </si>
  <si>
    <t xml:space="preserve">    Review for approval to proceed</t>
  </si>
  <si>
    <t>Shear plate and shims (Kevin Freudenberg,Dave Williamson, Garry Lovett)</t>
  </si>
  <si>
    <t xml:space="preserve">  Complete assembly spec</t>
  </si>
  <si>
    <t xml:space="preserve">  Develop as-built model and drawing format</t>
  </si>
  <si>
    <t xml:space="preserve">  Finalize requirements</t>
  </si>
  <si>
    <t xml:space="preserve">  finalize design</t>
  </si>
  <si>
    <t xml:space="preserve">  Bid, Award, Procure</t>
  </si>
  <si>
    <t xml:space="preserve">  Bid, Award, Procure or Fabricate</t>
  </si>
  <si>
    <t xml:space="preserve">  review requirements, as-built casting features, etc.</t>
  </si>
  <si>
    <t xml:space="preserve">  obtain results from mockup test</t>
  </si>
  <si>
    <t>Bladders (Paul Goranson, Kevin Freudenberg, Gary McGinnis)</t>
  </si>
  <si>
    <t>Bolt Reaming (Paul Goranson, Mike Cole, Kevin Freudenberg)</t>
  </si>
  <si>
    <t xml:space="preserve">  Prepare tooling specs, drawings</t>
  </si>
  <si>
    <t xml:space="preserve">  Issue dwgs for Procuremenet/ Fabrication</t>
  </si>
  <si>
    <t xml:space="preserve">  Finalize design, select material</t>
  </si>
  <si>
    <t xml:space="preserve">  Prepare advanced procurement dwgs calling out parts</t>
  </si>
  <si>
    <t xml:space="preserve">  Issue specs/dwgs for procurement (studs, bushings, etc.)</t>
  </si>
  <si>
    <t xml:space="preserve">  Finish 3-coil, 6 coil, and 18 coil top assemblies</t>
  </si>
  <si>
    <t xml:space="preserve">  Identify all stud, bushing, sperical washer, insulator, nut types</t>
  </si>
  <si>
    <t>(assume 480 avail design hours full time)</t>
  </si>
  <si>
    <t>total</t>
  </si>
  <si>
    <t>Fraction</t>
  </si>
  <si>
    <t xml:space="preserve">  Finalize / select design (config and materials)</t>
  </si>
  <si>
    <t xml:space="preserve">  select and test concept(s)</t>
  </si>
  <si>
    <t>Top assy drawings (Dave Williamson, Mike Cole, Gary Lovett)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</si>
</sst>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[$-409]dddd\,\ mmmm\ dd\,\ yyyy"/>
    <numFmt numFmtId="167" formatCode="m/d;@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16</xdr:row>
      <xdr:rowOff>95250</xdr:rowOff>
    </xdr:from>
    <xdr:to>
      <xdr:col>21</xdr:col>
      <xdr:colOff>171450</xdr:colOff>
      <xdr:row>16</xdr:row>
      <xdr:rowOff>95250</xdr:rowOff>
    </xdr:to>
    <xdr:sp>
      <xdr:nvSpPr>
        <xdr:cNvPr id="1" name="Line 1"/>
        <xdr:cNvSpPr>
          <a:spLocks/>
        </xdr:cNvSpPr>
      </xdr:nvSpPr>
      <xdr:spPr>
        <a:xfrm>
          <a:off x="8734425" y="3171825"/>
          <a:ext cx="6096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190500</xdr:colOff>
      <xdr:row>44</xdr:row>
      <xdr:rowOff>95250</xdr:rowOff>
    </xdr:from>
    <xdr:to>
      <xdr:col>47</xdr:col>
      <xdr:colOff>190500</xdr:colOff>
      <xdr:row>44</xdr:row>
      <xdr:rowOff>95250</xdr:rowOff>
    </xdr:to>
    <xdr:sp>
      <xdr:nvSpPr>
        <xdr:cNvPr id="2" name="Line 2"/>
        <xdr:cNvSpPr>
          <a:spLocks/>
        </xdr:cNvSpPr>
      </xdr:nvSpPr>
      <xdr:spPr>
        <a:xfrm>
          <a:off x="18697575" y="8191500"/>
          <a:ext cx="6096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15</xdr:row>
      <xdr:rowOff>85725</xdr:rowOff>
    </xdr:from>
    <xdr:to>
      <xdr:col>19</xdr:col>
      <xdr:colOff>171450</xdr:colOff>
      <xdr:row>15</xdr:row>
      <xdr:rowOff>85725</xdr:rowOff>
    </xdr:to>
    <xdr:sp>
      <xdr:nvSpPr>
        <xdr:cNvPr id="3" name="Line 3"/>
        <xdr:cNvSpPr>
          <a:spLocks/>
        </xdr:cNvSpPr>
      </xdr:nvSpPr>
      <xdr:spPr>
        <a:xfrm>
          <a:off x="8629650" y="3000375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14</xdr:row>
      <xdr:rowOff>114300</xdr:rowOff>
    </xdr:from>
    <xdr:to>
      <xdr:col>19</xdr:col>
      <xdr:colOff>85725</xdr:colOff>
      <xdr:row>14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515350" y="2867025"/>
          <a:ext cx="1143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13</xdr:row>
      <xdr:rowOff>47625</xdr:rowOff>
    </xdr:from>
    <xdr:to>
      <xdr:col>18</xdr:col>
      <xdr:colOff>276225</xdr:colOff>
      <xdr:row>13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8420100" y="2638425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12</xdr:row>
      <xdr:rowOff>95250</xdr:rowOff>
    </xdr:from>
    <xdr:to>
      <xdr:col>18</xdr:col>
      <xdr:colOff>228600</xdr:colOff>
      <xdr:row>12</xdr:row>
      <xdr:rowOff>95250</xdr:rowOff>
    </xdr:to>
    <xdr:sp>
      <xdr:nvSpPr>
        <xdr:cNvPr id="6" name="Line 6"/>
        <xdr:cNvSpPr>
          <a:spLocks/>
        </xdr:cNvSpPr>
      </xdr:nvSpPr>
      <xdr:spPr>
        <a:xfrm>
          <a:off x="8220075" y="2524125"/>
          <a:ext cx="2381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11</xdr:row>
      <xdr:rowOff>38100</xdr:rowOff>
    </xdr:from>
    <xdr:to>
      <xdr:col>18</xdr:col>
      <xdr:colOff>47625</xdr:colOff>
      <xdr:row>11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8191500" y="23050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10</xdr:row>
      <xdr:rowOff>85725</xdr:rowOff>
    </xdr:from>
    <xdr:to>
      <xdr:col>17</xdr:col>
      <xdr:colOff>304800</xdr:colOff>
      <xdr:row>10</xdr:row>
      <xdr:rowOff>85725</xdr:rowOff>
    </xdr:to>
    <xdr:sp>
      <xdr:nvSpPr>
        <xdr:cNvPr id="8" name="Line 8"/>
        <xdr:cNvSpPr>
          <a:spLocks/>
        </xdr:cNvSpPr>
      </xdr:nvSpPr>
      <xdr:spPr>
        <a:xfrm>
          <a:off x="7981950" y="2190750"/>
          <a:ext cx="2381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9</xdr:row>
      <xdr:rowOff>85725</xdr:rowOff>
    </xdr:from>
    <xdr:to>
      <xdr:col>17</xdr:col>
      <xdr:colOff>66675</xdr:colOff>
      <xdr:row>9</xdr:row>
      <xdr:rowOff>85725</xdr:rowOff>
    </xdr:to>
    <xdr:sp>
      <xdr:nvSpPr>
        <xdr:cNvPr id="9" name="Line 9"/>
        <xdr:cNvSpPr>
          <a:spLocks/>
        </xdr:cNvSpPr>
      </xdr:nvSpPr>
      <xdr:spPr>
        <a:xfrm>
          <a:off x="7486650" y="2028825"/>
          <a:ext cx="4953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8</xdr:row>
      <xdr:rowOff>28575</xdr:rowOff>
    </xdr:from>
    <xdr:to>
      <xdr:col>15</xdr:col>
      <xdr:colOff>333375</xdr:colOff>
      <xdr:row>8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7419975" y="18097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</xdr:row>
      <xdr:rowOff>95250</xdr:rowOff>
    </xdr:from>
    <xdr:to>
      <xdr:col>15</xdr:col>
      <xdr:colOff>247650</xdr:colOff>
      <xdr:row>7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7305675" y="1714500"/>
          <a:ext cx="1143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17</xdr:row>
      <xdr:rowOff>38100</xdr:rowOff>
    </xdr:from>
    <xdr:to>
      <xdr:col>22</xdr:col>
      <xdr:colOff>76200</xdr:colOff>
      <xdr:row>17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9477375" y="327660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22</xdr:row>
      <xdr:rowOff>85725</xdr:rowOff>
    </xdr:from>
    <xdr:to>
      <xdr:col>16</xdr:col>
      <xdr:colOff>276225</xdr:colOff>
      <xdr:row>22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7486650" y="4619625"/>
          <a:ext cx="3333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24</xdr:row>
      <xdr:rowOff>38100</xdr:rowOff>
    </xdr:from>
    <xdr:to>
      <xdr:col>16</xdr:col>
      <xdr:colOff>304800</xdr:colOff>
      <xdr:row>24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7762875" y="48958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25</xdr:row>
      <xdr:rowOff>85725</xdr:rowOff>
    </xdr:from>
    <xdr:to>
      <xdr:col>18</xdr:col>
      <xdr:colOff>0</xdr:colOff>
      <xdr:row>25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7686675" y="5105400"/>
          <a:ext cx="5429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38100</xdr:rowOff>
    </xdr:from>
    <xdr:to>
      <xdr:col>18</xdr:col>
      <xdr:colOff>47625</xdr:colOff>
      <xdr:row>26</xdr:row>
      <xdr:rowOff>114300</xdr:rowOff>
    </xdr:to>
    <xdr:sp>
      <xdr:nvSpPr>
        <xdr:cNvPr id="16" name="AutoShape 18"/>
        <xdr:cNvSpPr>
          <a:spLocks/>
        </xdr:cNvSpPr>
      </xdr:nvSpPr>
      <xdr:spPr>
        <a:xfrm>
          <a:off x="8191500" y="521970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95250</xdr:rowOff>
    </xdr:from>
    <xdr:to>
      <xdr:col>20</xdr:col>
      <xdr:colOff>304800</xdr:colOff>
      <xdr:row>27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8229600" y="5438775"/>
          <a:ext cx="9334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257175</xdr:colOff>
      <xdr:row>28</xdr:row>
      <xdr:rowOff>38100</xdr:rowOff>
    </xdr:from>
    <xdr:to>
      <xdr:col>21</xdr:col>
      <xdr:colOff>28575</xdr:colOff>
      <xdr:row>28</xdr:row>
      <xdr:rowOff>114300</xdr:rowOff>
    </xdr:to>
    <xdr:sp>
      <xdr:nvSpPr>
        <xdr:cNvPr id="18" name="AutoShape 20"/>
        <xdr:cNvSpPr>
          <a:spLocks/>
        </xdr:cNvSpPr>
      </xdr:nvSpPr>
      <xdr:spPr>
        <a:xfrm>
          <a:off x="9115425" y="55435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33</xdr:row>
      <xdr:rowOff>76200</xdr:rowOff>
    </xdr:from>
    <xdr:to>
      <xdr:col>18</xdr:col>
      <xdr:colOff>190500</xdr:colOff>
      <xdr:row>33</xdr:row>
      <xdr:rowOff>85725</xdr:rowOff>
    </xdr:to>
    <xdr:sp>
      <xdr:nvSpPr>
        <xdr:cNvPr id="19" name="Line 33"/>
        <xdr:cNvSpPr>
          <a:spLocks/>
        </xdr:cNvSpPr>
      </xdr:nvSpPr>
      <xdr:spPr>
        <a:xfrm>
          <a:off x="7505700" y="6391275"/>
          <a:ext cx="914400" cy="9525"/>
        </a:xfrm>
        <a:prstGeom prst="line">
          <a:avLst/>
        </a:prstGeom>
        <a:noFill/>
        <a:ln w="762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34</xdr:row>
      <xdr:rowOff>38100</xdr:rowOff>
    </xdr:from>
    <xdr:to>
      <xdr:col>18</xdr:col>
      <xdr:colOff>190500</xdr:colOff>
      <xdr:row>34</xdr:row>
      <xdr:rowOff>114300</xdr:rowOff>
    </xdr:to>
    <xdr:sp>
      <xdr:nvSpPr>
        <xdr:cNvPr id="20" name="AutoShape 34"/>
        <xdr:cNvSpPr>
          <a:spLocks/>
        </xdr:cNvSpPr>
      </xdr:nvSpPr>
      <xdr:spPr>
        <a:xfrm>
          <a:off x="8334375" y="651510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35</xdr:row>
      <xdr:rowOff>76200</xdr:rowOff>
    </xdr:from>
    <xdr:to>
      <xdr:col>19</xdr:col>
      <xdr:colOff>295275</xdr:colOff>
      <xdr:row>35</xdr:row>
      <xdr:rowOff>76200</xdr:rowOff>
    </xdr:to>
    <xdr:sp>
      <xdr:nvSpPr>
        <xdr:cNvPr id="21" name="Line 35"/>
        <xdr:cNvSpPr>
          <a:spLocks/>
        </xdr:cNvSpPr>
      </xdr:nvSpPr>
      <xdr:spPr>
        <a:xfrm>
          <a:off x="8334375" y="6715125"/>
          <a:ext cx="504825" cy="0"/>
        </a:xfrm>
        <a:prstGeom prst="line">
          <a:avLst/>
        </a:prstGeom>
        <a:noFill/>
        <a:ln w="762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37</xdr:row>
      <xdr:rowOff>76200</xdr:rowOff>
    </xdr:from>
    <xdr:to>
      <xdr:col>21</xdr:col>
      <xdr:colOff>190500</xdr:colOff>
      <xdr:row>37</xdr:row>
      <xdr:rowOff>76200</xdr:rowOff>
    </xdr:to>
    <xdr:sp>
      <xdr:nvSpPr>
        <xdr:cNvPr id="22" name="Line 37"/>
        <xdr:cNvSpPr>
          <a:spLocks/>
        </xdr:cNvSpPr>
      </xdr:nvSpPr>
      <xdr:spPr>
        <a:xfrm>
          <a:off x="8829675" y="7038975"/>
          <a:ext cx="533400" cy="0"/>
        </a:xfrm>
        <a:prstGeom prst="line">
          <a:avLst/>
        </a:prstGeom>
        <a:noFill/>
        <a:ln w="762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38</xdr:row>
      <xdr:rowOff>38100</xdr:rowOff>
    </xdr:from>
    <xdr:to>
      <xdr:col>21</xdr:col>
      <xdr:colOff>238125</xdr:colOff>
      <xdr:row>38</xdr:row>
      <xdr:rowOff>114300</xdr:rowOff>
    </xdr:to>
    <xdr:sp>
      <xdr:nvSpPr>
        <xdr:cNvPr id="23" name="AutoShape 38"/>
        <xdr:cNvSpPr>
          <a:spLocks/>
        </xdr:cNvSpPr>
      </xdr:nvSpPr>
      <xdr:spPr>
        <a:xfrm>
          <a:off x="9324975" y="716280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36</xdr:row>
      <xdr:rowOff>38100</xdr:rowOff>
    </xdr:from>
    <xdr:to>
      <xdr:col>20</xdr:col>
      <xdr:colOff>9525</xdr:colOff>
      <xdr:row>36</xdr:row>
      <xdr:rowOff>114300</xdr:rowOff>
    </xdr:to>
    <xdr:sp>
      <xdr:nvSpPr>
        <xdr:cNvPr id="24" name="AutoShape 39"/>
        <xdr:cNvSpPr>
          <a:spLocks/>
        </xdr:cNvSpPr>
      </xdr:nvSpPr>
      <xdr:spPr>
        <a:xfrm>
          <a:off x="8782050" y="68389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63</xdr:row>
      <xdr:rowOff>95250</xdr:rowOff>
    </xdr:from>
    <xdr:to>
      <xdr:col>19</xdr:col>
      <xdr:colOff>238125</xdr:colOff>
      <xdr:row>63</xdr:row>
      <xdr:rowOff>95250</xdr:rowOff>
    </xdr:to>
    <xdr:sp>
      <xdr:nvSpPr>
        <xdr:cNvPr id="25" name="Line 40"/>
        <xdr:cNvSpPr>
          <a:spLocks/>
        </xdr:cNvSpPr>
      </xdr:nvSpPr>
      <xdr:spPr>
        <a:xfrm>
          <a:off x="8448675" y="11268075"/>
          <a:ext cx="333375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61</xdr:row>
      <xdr:rowOff>85725</xdr:rowOff>
    </xdr:from>
    <xdr:to>
      <xdr:col>18</xdr:col>
      <xdr:colOff>171450</xdr:colOff>
      <xdr:row>61</xdr:row>
      <xdr:rowOff>85725</xdr:rowOff>
    </xdr:to>
    <xdr:sp>
      <xdr:nvSpPr>
        <xdr:cNvPr id="26" name="Line 42"/>
        <xdr:cNvSpPr>
          <a:spLocks/>
        </xdr:cNvSpPr>
      </xdr:nvSpPr>
      <xdr:spPr>
        <a:xfrm>
          <a:off x="8029575" y="10934700"/>
          <a:ext cx="371475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66</xdr:row>
      <xdr:rowOff>85725</xdr:rowOff>
    </xdr:from>
    <xdr:to>
      <xdr:col>21</xdr:col>
      <xdr:colOff>0</xdr:colOff>
      <xdr:row>66</xdr:row>
      <xdr:rowOff>85725</xdr:rowOff>
    </xdr:to>
    <xdr:sp>
      <xdr:nvSpPr>
        <xdr:cNvPr id="27" name="Line 43"/>
        <xdr:cNvSpPr>
          <a:spLocks/>
        </xdr:cNvSpPr>
      </xdr:nvSpPr>
      <xdr:spPr>
        <a:xfrm>
          <a:off x="8448675" y="11744325"/>
          <a:ext cx="723900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266700</xdr:colOff>
      <xdr:row>67</xdr:row>
      <xdr:rowOff>28575</xdr:rowOff>
    </xdr:from>
    <xdr:to>
      <xdr:col>21</xdr:col>
      <xdr:colOff>38100</xdr:colOff>
      <xdr:row>67</xdr:row>
      <xdr:rowOff>104775</xdr:rowOff>
    </xdr:to>
    <xdr:sp>
      <xdr:nvSpPr>
        <xdr:cNvPr id="28" name="AutoShape 44"/>
        <xdr:cNvSpPr>
          <a:spLocks/>
        </xdr:cNvSpPr>
      </xdr:nvSpPr>
      <xdr:spPr>
        <a:xfrm>
          <a:off x="9124950" y="1184910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47625</xdr:rowOff>
    </xdr:from>
    <xdr:to>
      <xdr:col>18</xdr:col>
      <xdr:colOff>209550</xdr:colOff>
      <xdr:row>62</xdr:row>
      <xdr:rowOff>123825</xdr:rowOff>
    </xdr:to>
    <xdr:sp>
      <xdr:nvSpPr>
        <xdr:cNvPr id="29" name="AutoShape 45"/>
        <xdr:cNvSpPr>
          <a:spLocks/>
        </xdr:cNvSpPr>
      </xdr:nvSpPr>
      <xdr:spPr>
        <a:xfrm>
          <a:off x="8353425" y="11058525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42</xdr:row>
      <xdr:rowOff>85725</xdr:rowOff>
    </xdr:from>
    <xdr:to>
      <xdr:col>16</xdr:col>
      <xdr:colOff>276225</xdr:colOff>
      <xdr:row>42</xdr:row>
      <xdr:rowOff>85725</xdr:rowOff>
    </xdr:to>
    <xdr:sp>
      <xdr:nvSpPr>
        <xdr:cNvPr id="30" name="Line 58"/>
        <xdr:cNvSpPr>
          <a:spLocks/>
        </xdr:cNvSpPr>
      </xdr:nvSpPr>
      <xdr:spPr>
        <a:xfrm>
          <a:off x="7629525" y="7858125"/>
          <a:ext cx="190500" cy="0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43</xdr:row>
      <xdr:rowOff>38100</xdr:rowOff>
    </xdr:from>
    <xdr:to>
      <xdr:col>16</xdr:col>
      <xdr:colOff>304800</xdr:colOff>
      <xdr:row>43</xdr:row>
      <xdr:rowOff>114300</xdr:rowOff>
    </xdr:to>
    <xdr:sp>
      <xdr:nvSpPr>
        <xdr:cNvPr id="31" name="AutoShape 59"/>
        <xdr:cNvSpPr>
          <a:spLocks/>
        </xdr:cNvSpPr>
      </xdr:nvSpPr>
      <xdr:spPr>
        <a:xfrm>
          <a:off x="7762875" y="7972425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85725</xdr:rowOff>
    </xdr:from>
    <xdr:to>
      <xdr:col>18</xdr:col>
      <xdr:colOff>0</xdr:colOff>
      <xdr:row>44</xdr:row>
      <xdr:rowOff>85725</xdr:rowOff>
    </xdr:to>
    <xdr:sp>
      <xdr:nvSpPr>
        <xdr:cNvPr id="32" name="Line 60"/>
        <xdr:cNvSpPr>
          <a:spLocks/>
        </xdr:cNvSpPr>
      </xdr:nvSpPr>
      <xdr:spPr>
        <a:xfrm>
          <a:off x="7686675" y="8181975"/>
          <a:ext cx="542925" cy="0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45</xdr:row>
      <xdr:rowOff>38100</xdr:rowOff>
    </xdr:from>
    <xdr:to>
      <xdr:col>18</xdr:col>
      <xdr:colOff>47625</xdr:colOff>
      <xdr:row>45</xdr:row>
      <xdr:rowOff>114300</xdr:rowOff>
    </xdr:to>
    <xdr:sp>
      <xdr:nvSpPr>
        <xdr:cNvPr id="33" name="AutoShape 61"/>
        <xdr:cNvSpPr>
          <a:spLocks/>
        </xdr:cNvSpPr>
      </xdr:nvSpPr>
      <xdr:spPr>
        <a:xfrm>
          <a:off x="8191500" y="8296275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46</xdr:row>
      <xdr:rowOff>95250</xdr:rowOff>
    </xdr:from>
    <xdr:to>
      <xdr:col>20</xdr:col>
      <xdr:colOff>304800</xdr:colOff>
      <xdr:row>46</xdr:row>
      <xdr:rowOff>95250</xdr:rowOff>
    </xdr:to>
    <xdr:sp>
      <xdr:nvSpPr>
        <xdr:cNvPr id="34" name="Line 62"/>
        <xdr:cNvSpPr>
          <a:spLocks/>
        </xdr:cNvSpPr>
      </xdr:nvSpPr>
      <xdr:spPr>
        <a:xfrm>
          <a:off x="8229600" y="8515350"/>
          <a:ext cx="933450" cy="0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257175</xdr:colOff>
      <xdr:row>47</xdr:row>
      <xdr:rowOff>38100</xdr:rowOff>
    </xdr:from>
    <xdr:to>
      <xdr:col>21</xdr:col>
      <xdr:colOff>28575</xdr:colOff>
      <xdr:row>47</xdr:row>
      <xdr:rowOff>114300</xdr:rowOff>
    </xdr:to>
    <xdr:sp>
      <xdr:nvSpPr>
        <xdr:cNvPr id="35" name="AutoShape 63"/>
        <xdr:cNvSpPr>
          <a:spLocks/>
        </xdr:cNvSpPr>
      </xdr:nvSpPr>
      <xdr:spPr>
        <a:xfrm>
          <a:off x="9115425" y="8620125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17</xdr:row>
      <xdr:rowOff>9525</xdr:rowOff>
    </xdr:from>
    <xdr:to>
      <xdr:col>21</xdr:col>
      <xdr:colOff>190500</xdr:colOff>
      <xdr:row>77</xdr:row>
      <xdr:rowOff>38100</xdr:rowOff>
    </xdr:to>
    <xdr:sp>
      <xdr:nvSpPr>
        <xdr:cNvPr id="36" name="Line 64"/>
        <xdr:cNvSpPr>
          <a:spLocks/>
        </xdr:cNvSpPr>
      </xdr:nvSpPr>
      <xdr:spPr>
        <a:xfrm>
          <a:off x="9363075" y="3248025"/>
          <a:ext cx="0" cy="10229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50</xdr:row>
      <xdr:rowOff>85725</xdr:rowOff>
    </xdr:from>
    <xdr:to>
      <xdr:col>16</xdr:col>
      <xdr:colOff>276225</xdr:colOff>
      <xdr:row>50</xdr:row>
      <xdr:rowOff>85725</xdr:rowOff>
    </xdr:to>
    <xdr:sp>
      <xdr:nvSpPr>
        <xdr:cNvPr id="37" name="Line 65"/>
        <xdr:cNvSpPr>
          <a:spLocks/>
        </xdr:cNvSpPr>
      </xdr:nvSpPr>
      <xdr:spPr>
        <a:xfrm>
          <a:off x="7486650" y="9153525"/>
          <a:ext cx="3333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52</xdr:row>
      <xdr:rowOff>38100</xdr:rowOff>
    </xdr:from>
    <xdr:to>
      <xdr:col>16</xdr:col>
      <xdr:colOff>304800</xdr:colOff>
      <xdr:row>52</xdr:row>
      <xdr:rowOff>114300</xdr:rowOff>
    </xdr:to>
    <xdr:sp>
      <xdr:nvSpPr>
        <xdr:cNvPr id="38" name="AutoShape 66"/>
        <xdr:cNvSpPr>
          <a:spLocks/>
        </xdr:cNvSpPr>
      </xdr:nvSpPr>
      <xdr:spPr>
        <a:xfrm>
          <a:off x="7762875" y="94297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53</xdr:row>
      <xdr:rowOff>85725</xdr:rowOff>
    </xdr:from>
    <xdr:to>
      <xdr:col>18</xdr:col>
      <xdr:colOff>0</xdr:colOff>
      <xdr:row>53</xdr:row>
      <xdr:rowOff>85725</xdr:rowOff>
    </xdr:to>
    <xdr:sp>
      <xdr:nvSpPr>
        <xdr:cNvPr id="39" name="Line 67"/>
        <xdr:cNvSpPr>
          <a:spLocks/>
        </xdr:cNvSpPr>
      </xdr:nvSpPr>
      <xdr:spPr>
        <a:xfrm>
          <a:off x="7686675" y="9639300"/>
          <a:ext cx="5429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54</xdr:row>
      <xdr:rowOff>38100</xdr:rowOff>
    </xdr:from>
    <xdr:to>
      <xdr:col>18</xdr:col>
      <xdr:colOff>47625</xdr:colOff>
      <xdr:row>54</xdr:row>
      <xdr:rowOff>114300</xdr:rowOff>
    </xdr:to>
    <xdr:sp>
      <xdr:nvSpPr>
        <xdr:cNvPr id="40" name="AutoShape 68"/>
        <xdr:cNvSpPr>
          <a:spLocks/>
        </xdr:cNvSpPr>
      </xdr:nvSpPr>
      <xdr:spPr>
        <a:xfrm>
          <a:off x="8191500" y="975360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55</xdr:row>
      <xdr:rowOff>95250</xdr:rowOff>
    </xdr:from>
    <xdr:to>
      <xdr:col>20</xdr:col>
      <xdr:colOff>304800</xdr:colOff>
      <xdr:row>55</xdr:row>
      <xdr:rowOff>95250</xdr:rowOff>
    </xdr:to>
    <xdr:sp>
      <xdr:nvSpPr>
        <xdr:cNvPr id="41" name="Line 69"/>
        <xdr:cNvSpPr>
          <a:spLocks/>
        </xdr:cNvSpPr>
      </xdr:nvSpPr>
      <xdr:spPr>
        <a:xfrm>
          <a:off x="8229600" y="9972675"/>
          <a:ext cx="9334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257175</xdr:colOff>
      <xdr:row>56</xdr:row>
      <xdr:rowOff>38100</xdr:rowOff>
    </xdr:from>
    <xdr:to>
      <xdr:col>21</xdr:col>
      <xdr:colOff>28575</xdr:colOff>
      <xdr:row>56</xdr:row>
      <xdr:rowOff>114300</xdr:rowOff>
    </xdr:to>
    <xdr:sp>
      <xdr:nvSpPr>
        <xdr:cNvPr id="42" name="AutoShape 70"/>
        <xdr:cNvSpPr>
          <a:spLocks/>
        </xdr:cNvSpPr>
      </xdr:nvSpPr>
      <xdr:spPr>
        <a:xfrm>
          <a:off x="9115425" y="100774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70</xdr:row>
      <xdr:rowOff>85725</xdr:rowOff>
    </xdr:from>
    <xdr:to>
      <xdr:col>17</xdr:col>
      <xdr:colOff>123825</xdr:colOff>
      <xdr:row>70</xdr:row>
      <xdr:rowOff>85725</xdr:rowOff>
    </xdr:to>
    <xdr:sp>
      <xdr:nvSpPr>
        <xdr:cNvPr id="43" name="Line 71"/>
        <xdr:cNvSpPr>
          <a:spLocks/>
        </xdr:cNvSpPr>
      </xdr:nvSpPr>
      <xdr:spPr>
        <a:xfrm>
          <a:off x="7705725" y="12392025"/>
          <a:ext cx="333375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72</xdr:row>
      <xdr:rowOff>38100</xdr:rowOff>
    </xdr:from>
    <xdr:to>
      <xdr:col>17</xdr:col>
      <xdr:colOff>152400</xdr:colOff>
      <xdr:row>72</xdr:row>
      <xdr:rowOff>114300</xdr:rowOff>
    </xdr:to>
    <xdr:sp>
      <xdr:nvSpPr>
        <xdr:cNvPr id="44" name="AutoShape 72"/>
        <xdr:cNvSpPr>
          <a:spLocks/>
        </xdr:cNvSpPr>
      </xdr:nvSpPr>
      <xdr:spPr>
        <a:xfrm>
          <a:off x="7981950" y="126682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73</xdr:row>
      <xdr:rowOff>85725</xdr:rowOff>
    </xdr:from>
    <xdr:to>
      <xdr:col>18</xdr:col>
      <xdr:colOff>171450</xdr:colOff>
      <xdr:row>73</xdr:row>
      <xdr:rowOff>85725</xdr:rowOff>
    </xdr:to>
    <xdr:sp>
      <xdr:nvSpPr>
        <xdr:cNvPr id="45" name="Line 73"/>
        <xdr:cNvSpPr>
          <a:spLocks/>
        </xdr:cNvSpPr>
      </xdr:nvSpPr>
      <xdr:spPr>
        <a:xfrm>
          <a:off x="8029575" y="12877800"/>
          <a:ext cx="371475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219075</xdr:colOff>
      <xdr:row>75</xdr:row>
      <xdr:rowOff>85725</xdr:rowOff>
    </xdr:from>
    <xdr:to>
      <xdr:col>21</xdr:col>
      <xdr:colOff>0</xdr:colOff>
      <xdr:row>75</xdr:row>
      <xdr:rowOff>85725</xdr:rowOff>
    </xdr:to>
    <xdr:sp>
      <xdr:nvSpPr>
        <xdr:cNvPr id="46" name="Line 74"/>
        <xdr:cNvSpPr>
          <a:spLocks/>
        </xdr:cNvSpPr>
      </xdr:nvSpPr>
      <xdr:spPr>
        <a:xfrm>
          <a:off x="8448675" y="13201650"/>
          <a:ext cx="723900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266700</xdr:colOff>
      <xdr:row>76</xdr:row>
      <xdr:rowOff>28575</xdr:rowOff>
    </xdr:from>
    <xdr:to>
      <xdr:col>21</xdr:col>
      <xdr:colOff>38100</xdr:colOff>
      <xdr:row>76</xdr:row>
      <xdr:rowOff>104775</xdr:rowOff>
    </xdr:to>
    <xdr:sp>
      <xdr:nvSpPr>
        <xdr:cNvPr id="47" name="AutoShape 75"/>
        <xdr:cNvSpPr>
          <a:spLocks/>
        </xdr:cNvSpPr>
      </xdr:nvSpPr>
      <xdr:spPr>
        <a:xfrm>
          <a:off x="9124950" y="13306425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74</xdr:row>
      <xdr:rowOff>47625</xdr:rowOff>
    </xdr:from>
    <xdr:to>
      <xdr:col>18</xdr:col>
      <xdr:colOff>209550</xdr:colOff>
      <xdr:row>74</xdr:row>
      <xdr:rowOff>123825</xdr:rowOff>
    </xdr:to>
    <xdr:sp>
      <xdr:nvSpPr>
        <xdr:cNvPr id="48" name="AutoShape 76"/>
        <xdr:cNvSpPr>
          <a:spLocks/>
        </xdr:cNvSpPr>
      </xdr:nvSpPr>
      <xdr:spPr>
        <a:xfrm>
          <a:off x="8353425" y="13001625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31</xdr:row>
      <xdr:rowOff>66675</xdr:rowOff>
    </xdr:from>
    <xdr:to>
      <xdr:col>17</xdr:col>
      <xdr:colOff>114300</xdr:colOff>
      <xdr:row>31</xdr:row>
      <xdr:rowOff>66675</xdr:rowOff>
    </xdr:to>
    <xdr:sp>
      <xdr:nvSpPr>
        <xdr:cNvPr id="49" name="Line 77"/>
        <xdr:cNvSpPr>
          <a:spLocks/>
        </xdr:cNvSpPr>
      </xdr:nvSpPr>
      <xdr:spPr>
        <a:xfrm>
          <a:off x="7524750" y="6057900"/>
          <a:ext cx="504825" cy="0"/>
        </a:xfrm>
        <a:prstGeom prst="line">
          <a:avLst/>
        </a:prstGeom>
        <a:noFill/>
        <a:ln w="762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51</xdr:row>
      <xdr:rowOff>57150</xdr:rowOff>
    </xdr:from>
    <xdr:to>
      <xdr:col>16</xdr:col>
      <xdr:colOff>285750</xdr:colOff>
      <xdr:row>51</xdr:row>
      <xdr:rowOff>57150</xdr:rowOff>
    </xdr:to>
    <xdr:sp>
      <xdr:nvSpPr>
        <xdr:cNvPr id="50" name="Line 78"/>
        <xdr:cNvSpPr>
          <a:spLocks/>
        </xdr:cNvSpPr>
      </xdr:nvSpPr>
      <xdr:spPr>
        <a:xfrm>
          <a:off x="7696200" y="9286875"/>
          <a:ext cx="1333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41</xdr:row>
      <xdr:rowOff>76200</xdr:rowOff>
    </xdr:from>
    <xdr:to>
      <xdr:col>16</xdr:col>
      <xdr:colOff>247650</xdr:colOff>
      <xdr:row>41</xdr:row>
      <xdr:rowOff>76200</xdr:rowOff>
    </xdr:to>
    <xdr:sp>
      <xdr:nvSpPr>
        <xdr:cNvPr id="51" name="Line 79"/>
        <xdr:cNvSpPr>
          <a:spLocks/>
        </xdr:cNvSpPr>
      </xdr:nvSpPr>
      <xdr:spPr>
        <a:xfrm>
          <a:off x="7496175" y="7686675"/>
          <a:ext cx="295275" cy="0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71</xdr:row>
      <xdr:rowOff>76200</xdr:rowOff>
    </xdr:from>
    <xdr:to>
      <xdr:col>17</xdr:col>
      <xdr:colOff>95250</xdr:colOff>
      <xdr:row>71</xdr:row>
      <xdr:rowOff>76200</xdr:rowOff>
    </xdr:to>
    <xdr:sp>
      <xdr:nvSpPr>
        <xdr:cNvPr id="52" name="Line 80"/>
        <xdr:cNvSpPr>
          <a:spLocks/>
        </xdr:cNvSpPr>
      </xdr:nvSpPr>
      <xdr:spPr>
        <a:xfrm>
          <a:off x="7800975" y="12544425"/>
          <a:ext cx="209550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64</xdr:row>
      <xdr:rowOff>85725</xdr:rowOff>
    </xdr:from>
    <xdr:to>
      <xdr:col>20</xdr:col>
      <xdr:colOff>104775</xdr:colOff>
      <xdr:row>64</xdr:row>
      <xdr:rowOff>85725</xdr:rowOff>
    </xdr:to>
    <xdr:sp>
      <xdr:nvSpPr>
        <xdr:cNvPr id="53" name="Line 81"/>
        <xdr:cNvSpPr>
          <a:spLocks/>
        </xdr:cNvSpPr>
      </xdr:nvSpPr>
      <xdr:spPr>
        <a:xfrm>
          <a:off x="8629650" y="11420475"/>
          <a:ext cx="333375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65</xdr:row>
      <xdr:rowOff>66675</xdr:rowOff>
    </xdr:from>
    <xdr:to>
      <xdr:col>20</xdr:col>
      <xdr:colOff>228600</xdr:colOff>
      <xdr:row>65</xdr:row>
      <xdr:rowOff>66675</xdr:rowOff>
    </xdr:to>
    <xdr:sp>
      <xdr:nvSpPr>
        <xdr:cNvPr id="54" name="Line 82"/>
        <xdr:cNvSpPr>
          <a:spLocks/>
        </xdr:cNvSpPr>
      </xdr:nvSpPr>
      <xdr:spPr>
        <a:xfrm>
          <a:off x="8791575" y="11563350"/>
          <a:ext cx="295275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24</xdr:row>
      <xdr:rowOff>38100</xdr:rowOff>
    </xdr:from>
    <xdr:to>
      <xdr:col>16</xdr:col>
      <xdr:colOff>304800</xdr:colOff>
      <xdr:row>24</xdr:row>
      <xdr:rowOff>114300</xdr:rowOff>
    </xdr:to>
    <xdr:sp>
      <xdr:nvSpPr>
        <xdr:cNvPr id="55" name="AutoShape 83"/>
        <xdr:cNvSpPr>
          <a:spLocks/>
        </xdr:cNvSpPr>
      </xdr:nvSpPr>
      <xdr:spPr>
        <a:xfrm>
          <a:off x="7762875" y="4895850"/>
          <a:ext cx="8572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23</xdr:row>
      <xdr:rowOff>38100</xdr:rowOff>
    </xdr:from>
    <xdr:to>
      <xdr:col>16</xdr:col>
      <xdr:colOff>247650</xdr:colOff>
      <xdr:row>23</xdr:row>
      <xdr:rowOff>114300</xdr:rowOff>
    </xdr:to>
    <xdr:sp>
      <xdr:nvSpPr>
        <xdr:cNvPr id="56" name="AutoShape 84"/>
        <xdr:cNvSpPr>
          <a:spLocks/>
        </xdr:cNvSpPr>
      </xdr:nvSpPr>
      <xdr:spPr>
        <a:xfrm>
          <a:off x="7715250" y="4733925"/>
          <a:ext cx="76200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60</xdr:row>
      <xdr:rowOff>76200</xdr:rowOff>
    </xdr:from>
    <xdr:to>
      <xdr:col>18</xdr:col>
      <xdr:colOff>95250</xdr:colOff>
      <xdr:row>60</xdr:row>
      <xdr:rowOff>76200</xdr:rowOff>
    </xdr:to>
    <xdr:sp>
      <xdr:nvSpPr>
        <xdr:cNvPr id="57" name="Line 85"/>
        <xdr:cNvSpPr>
          <a:spLocks/>
        </xdr:cNvSpPr>
      </xdr:nvSpPr>
      <xdr:spPr>
        <a:xfrm>
          <a:off x="7981950" y="10763250"/>
          <a:ext cx="342900" cy="0"/>
        </a:xfrm>
        <a:prstGeom prst="line">
          <a:avLst/>
        </a:prstGeom>
        <a:noFill/>
        <a:ln w="762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104775</xdr:rowOff>
    </xdr:from>
    <xdr:to>
      <xdr:col>22</xdr:col>
      <xdr:colOff>571500</xdr:colOff>
      <xdr:row>38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04775"/>
          <a:ext cx="11953875" cy="771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3"/>
  <sheetViews>
    <sheetView tabSelected="1" workbookViewId="0" topLeftCell="I1">
      <selection activeCell="S6" sqref="S6"/>
    </sheetView>
  </sheetViews>
  <sheetFormatPr defaultColWidth="9.140625" defaultRowHeight="12.75"/>
  <cols>
    <col min="1" max="1" width="2.7109375" style="0" customWidth="1"/>
    <col min="2" max="2" width="10.28125" style="0" customWidth="1"/>
    <col min="6" max="6" width="9.421875" style="0" bestFit="1" customWidth="1"/>
    <col min="7" max="7" width="5.421875" style="0" bestFit="1" customWidth="1"/>
    <col min="8" max="8" width="9.421875" style="0" bestFit="1" customWidth="1"/>
    <col min="9" max="9" width="5.57421875" style="0" customWidth="1"/>
    <col min="10" max="10" width="9.421875" style="0" bestFit="1" customWidth="1"/>
    <col min="11" max="17" width="5.57421875" style="0" customWidth="1"/>
    <col min="18" max="41" width="4.7109375" style="0" customWidth="1"/>
  </cols>
  <sheetData>
    <row r="1" spans="6:41" ht="12.75">
      <c r="F1" s="21" t="s">
        <v>23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 t="s">
        <v>24</v>
      </c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3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6:42" ht="12.75">
      <c r="F2" s="20"/>
      <c r="G2" s="20"/>
      <c r="H2" s="20"/>
      <c r="I2" s="20"/>
      <c r="J2" s="20"/>
      <c r="K2" s="20"/>
      <c r="L2" s="20"/>
      <c r="M2" s="20" t="s">
        <v>20</v>
      </c>
      <c r="N2" s="20" t="s">
        <v>18</v>
      </c>
      <c r="O2" s="20" t="s">
        <v>18</v>
      </c>
      <c r="P2" s="20" t="s">
        <v>21</v>
      </c>
      <c r="Q2" s="20" t="s">
        <v>22</v>
      </c>
      <c r="R2" s="20" t="s">
        <v>15</v>
      </c>
      <c r="S2" s="20" t="s">
        <v>16</v>
      </c>
      <c r="T2" s="20" t="s">
        <v>17</v>
      </c>
      <c r="U2" s="20" t="s">
        <v>18</v>
      </c>
      <c r="V2" s="20" t="s">
        <v>19</v>
      </c>
      <c r="W2" s="20" t="s">
        <v>20</v>
      </c>
      <c r="X2" s="20" t="s">
        <v>21</v>
      </c>
      <c r="Y2" s="20" t="s">
        <v>20</v>
      </c>
      <c r="Z2" s="20" t="s">
        <v>18</v>
      </c>
      <c r="AA2" s="20" t="s">
        <v>18</v>
      </c>
      <c r="AB2" s="20" t="s">
        <v>21</v>
      </c>
      <c r="AC2" s="20" t="s">
        <v>22</v>
      </c>
      <c r="AD2" s="20" t="s">
        <v>41</v>
      </c>
      <c r="AE2" s="20"/>
      <c r="AF2" s="20" t="s">
        <v>32</v>
      </c>
      <c r="AG2" s="20" t="s">
        <v>33</v>
      </c>
      <c r="AH2" s="20" t="s">
        <v>34</v>
      </c>
      <c r="AI2" s="20" t="s">
        <v>35</v>
      </c>
      <c r="AJ2" s="20" t="s">
        <v>36</v>
      </c>
      <c r="AK2" s="20" t="s">
        <v>37</v>
      </c>
      <c r="AL2" s="20" t="s">
        <v>84</v>
      </c>
      <c r="AM2" s="20" t="s">
        <v>38</v>
      </c>
      <c r="AN2" s="20" t="s">
        <v>39</v>
      </c>
      <c r="AO2" s="20" t="s">
        <v>40</v>
      </c>
      <c r="AP2" s="20" t="s">
        <v>42</v>
      </c>
    </row>
    <row r="3" spans="6:17" ht="12.75"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2:38" ht="12.75">
      <c r="AF4">
        <f aca="true" t="shared" si="0" ref="AF4:AK4">SUM(AF22:AF77)</f>
        <v>112</v>
      </c>
      <c r="AG4">
        <f t="shared" si="0"/>
        <v>396</v>
      </c>
      <c r="AH4">
        <f t="shared" si="0"/>
        <v>196</v>
      </c>
      <c r="AI4">
        <f t="shared" si="0"/>
        <v>480</v>
      </c>
      <c r="AJ4">
        <f t="shared" si="0"/>
        <v>480</v>
      </c>
      <c r="AK4">
        <f t="shared" si="0"/>
        <v>180</v>
      </c>
      <c r="AL4">
        <f>SUM(AF4:AK4)</f>
        <v>1844</v>
      </c>
    </row>
    <row r="5" spans="31:37" ht="12.75">
      <c r="AE5" s="27" t="s">
        <v>85</v>
      </c>
      <c r="AF5" s="28">
        <f aca="true" t="shared" si="1" ref="AF5:AK5">AF4/480</f>
        <v>0.23333333333333334</v>
      </c>
      <c r="AG5" s="28">
        <f t="shared" si="1"/>
        <v>0.825</v>
      </c>
      <c r="AH5" s="28">
        <f t="shared" si="1"/>
        <v>0.4083333333333333</v>
      </c>
      <c r="AI5" s="28">
        <f t="shared" si="1"/>
        <v>1</v>
      </c>
      <c r="AJ5" s="28">
        <f t="shared" si="1"/>
        <v>1</v>
      </c>
      <c r="AK5" s="28">
        <f t="shared" si="1"/>
        <v>0.375</v>
      </c>
    </row>
    <row r="6" ht="12.75">
      <c r="AF6" t="s">
        <v>83</v>
      </c>
    </row>
    <row r="7" spans="1:10" ht="51">
      <c r="A7" s="1"/>
      <c r="B7" s="2"/>
      <c r="C7" s="1"/>
      <c r="D7" s="2"/>
      <c r="E7" s="3"/>
      <c r="F7" s="2"/>
      <c r="G7" s="2"/>
      <c r="H7" s="4" t="s">
        <v>0</v>
      </c>
      <c r="I7" s="4" t="s">
        <v>1</v>
      </c>
      <c r="J7" s="4" t="s">
        <v>2</v>
      </c>
    </row>
    <row r="8" spans="1:12" ht="12.75">
      <c r="A8" s="6"/>
      <c r="B8" s="7"/>
      <c r="C8" s="6"/>
      <c r="D8" s="7"/>
      <c r="E8" s="8"/>
      <c r="F8" s="9" t="s">
        <v>3</v>
      </c>
      <c r="G8" s="7"/>
      <c r="H8" s="10">
        <v>38943</v>
      </c>
      <c r="I8" s="11">
        <v>2</v>
      </c>
      <c r="J8" s="10">
        <f>H8+I8*7</f>
        <v>38957</v>
      </c>
      <c r="K8" s="12"/>
      <c r="L8" s="12"/>
    </row>
    <row r="9" spans="1:12" ht="12.75">
      <c r="A9" s="6"/>
      <c r="B9" s="7"/>
      <c r="C9" s="6"/>
      <c r="D9" s="7"/>
      <c r="E9" s="8"/>
      <c r="F9" s="9" t="s">
        <v>63</v>
      </c>
      <c r="G9" s="7"/>
      <c r="H9" s="10"/>
      <c r="I9" s="11"/>
      <c r="J9" s="10">
        <f>J8</f>
        <v>38957</v>
      </c>
      <c r="K9" s="12"/>
      <c r="L9" s="12"/>
    </row>
    <row r="10" spans="1:12" ht="12.75">
      <c r="A10" s="6"/>
      <c r="B10" s="7"/>
      <c r="C10" s="6"/>
      <c r="D10" s="7"/>
      <c r="E10" s="8"/>
      <c r="F10" s="9" t="s">
        <v>4</v>
      </c>
      <c r="G10" s="7"/>
      <c r="H10" s="10">
        <f>J9</f>
        <v>38957</v>
      </c>
      <c r="I10" s="11">
        <v>6</v>
      </c>
      <c r="J10" s="10">
        <f>H10+I10*7</f>
        <v>38999</v>
      </c>
      <c r="K10" s="12"/>
      <c r="L10" s="12"/>
    </row>
    <row r="11" spans="1:12" ht="12.75">
      <c r="A11" s="6"/>
      <c r="B11" s="7"/>
      <c r="C11" s="6"/>
      <c r="D11" s="7"/>
      <c r="E11" s="8"/>
      <c r="F11" s="9" t="s">
        <v>5</v>
      </c>
      <c r="G11" s="7"/>
      <c r="H11" s="10">
        <f>J10</f>
        <v>38999</v>
      </c>
      <c r="I11" s="11">
        <v>3</v>
      </c>
      <c r="J11" s="10">
        <f>H11+I11*7</f>
        <v>39020</v>
      </c>
      <c r="K11" s="12"/>
      <c r="L11" s="12"/>
    </row>
    <row r="12" spans="1:12" ht="12.75">
      <c r="A12" s="6"/>
      <c r="B12" s="7"/>
      <c r="C12" s="6"/>
      <c r="D12" s="7"/>
      <c r="E12" s="8"/>
      <c r="F12" s="9" t="s">
        <v>6</v>
      </c>
      <c r="G12" s="7"/>
      <c r="H12" s="10"/>
      <c r="I12" s="11"/>
      <c r="J12" s="10">
        <f>J11</f>
        <v>39020</v>
      </c>
      <c r="K12" s="12"/>
      <c r="L12" s="12"/>
    </row>
    <row r="13" spans="1:10" ht="12.75">
      <c r="A13" s="6"/>
      <c r="B13" s="7"/>
      <c r="C13" s="6"/>
      <c r="D13" s="7"/>
      <c r="E13" s="8"/>
      <c r="F13" s="9" t="s">
        <v>7</v>
      </c>
      <c r="G13" s="7"/>
      <c r="H13" s="13">
        <f>J12</f>
        <v>39020</v>
      </c>
      <c r="I13" s="5">
        <v>4</v>
      </c>
      <c r="J13" s="13">
        <f>H13+I13*7</f>
        <v>39048</v>
      </c>
    </row>
    <row r="14" spans="1:10" ht="12.75">
      <c r="A14" s="6"/>
      <c r="B14" s="7"/>
      <c r="C14" s="6"/>
      <c r="D14" s="7"/>
      <c r="E14" s="8"/>
      <c r="F14" s="9" t="s">
        <v>8</v>
      </c>
      <c r="G14" s="7"/>
      <c r="H14" s="13"/>
      <c r="I14" s="5"/>
      <c r="J14" s="13">
        <f>J13</f>
        <v>39048</v>
      </c>
    </row>
    <row r="15" spans="1:10" ht="12.75">
      <c r="A15" s="6"/>
      <c r="B15" s="7"/>
      <c r="C15" s="6"/>
      <c r="D15" s="7"/>
      <c r="E15" s="8"/>
      <c r="F15" s="9" t="s">
        <v>9</v>
      </c>
      <c r="G15" s="7"/>
      <c r="H15" s="13">
        <f>J14</f>
        <v>39048</v>
      </c>
      <c r="I15" s="5">
        <v>2</v>
      </c>
      <c r="J15" s="13">
        <f>H15+I15*7</f>
        <v>39062</v>
      </c>
    </row>
    <row r="16" spans="1:12" ht="12.75">
      <c r="A16" s="6"/>
      <c r="B16" s="7"/>
      <c r="C16" s="6"/>
      <c r="D16" s="7"/>
      <c r="E16" s="8"/>
      <c r="F16" s="9" t="s">
        <v>10</v>
      </c>
      <c r="H16" s="13">
        <f>J15</f>
        <v>39062</v>
      </c>
      <c r="I16" s="5">
        <v>1</v>
      </c>
      <c r="J16" s="13">
        <f>H16+I16*7</f>
        <v>39069</v>
      </c>
      <c r="K16" s="14"/>
      <c r="L16" s="14" t="s">
        <v>11</v>
      </c>
    </row>
    <row r="17" spans="1:10" ht="12.75">
      <c r="A17" s="6"/>
      <c r="B17" s="7"/>
      <c r="C17" s="6"/>
      <c r="D17" s="7"/>
      <c r="E17" s="8"/>
      <c r="F17" s="9" t="s">
        <v>12</v>
      </c>
      <c r="H17" s="13">
        <f>J16</f>
        <v>39069</v>
      </c>
      <c r="I17" s="5">
        <v>8</v>
      </c>
      <c r="J17" s="13">
        <f>H17+I17*7</f>
        <v>39125</v>
      </c>
    </row>
    <row r="18" spans="1:10" ht="12.75">
      <c r="A18" s="6"/>
      <c r="B18" s="7"/>
      <c r="C18" s="6"/>
      <c r="D18" s="7"/>
      <c r="E18" s="8"/>
      <c r="F18" s="9"/>
      <c r="H18" s="13"/>
      <c r="I18" s="5"/>
      <c r="J18" s="13"/>
    </row>
    <row r="19" spans="1:13" ht="12.75">
      <c r="A19" s="15"/>
      <c r="B19" s="16"/>
      <c r="C19" s="15"/>
      <c r="D19" s="16"/>
      <c r="E19" s="17"/>
      <c r="F19" s="16" t="s">
        <v>13</v>
      </c>
      <c r="H19" s="18"/>
      <c r="I19" s="19"/>
      <c r="J19" s="18">
        <v>39143</v>
      </c>
      <c r="K19" s="14"/>
      <c r="L19" s="14" t="s">
        <v>14</v>
      </c>
      <c r="M19" s="14"/>
    </row>
    <row r="21" spans="8:10" ht="51">
      <c r="H21" s="4" t="s">
        <v>0</v>
      </c>
      <c r="I21" s="4" t="s">
        <v>1</v>
      </c>
      <c r="J21" s="4" t="s">
        <v>2</v>
      </c>
    </row>
    <row r="22" spans="2:7" ht="12.75">
      <c r="B22" s="1" t="s">
        <v>30</v>
      </c>
      <c r="C22" s="23"/>
      <c r="D22" s="23"/>
      <c r="E22" s="23"/>
      <c r="G22" s="14"/>
    </row>
    <row r="23" spans="2:33" ht="12.75">
      <c r="B23" s="23" t="s">
        <v>72</v>
      </c>
      <c r="C23" s="23"/>
      <c r="D23" s="23"/>
      <c r="E23" s="23"/>
      <c r="G23" s="14"/>
      <c r="H23" s="29">
        <v>38957</v>
      </c>
      <c r="I23">
        <v>3</v>
      </c>
      <c r="J23" s="29">
        <f>H23+I23*7</f>
        <v>38978</v>
      </c>
      <c r="AG23">
        <v>40</v>
      </c>
    </row>
    <row r="24" spans="2:7" ht="12.75">
      <c r="B24" s="23" t="s">
        <v>73</v>
      </c>
      <c r="C24" s="23"/>
      <c r="D24" s="23"/>
      <c r="E24" s="23"/>
      <c r="G24" s="14"/>
    </row>
    <row r="25" spans="2:7" ht="12.75">
      <c r="B25" s="23" t="s">
        <v>64</v>
      </c>
      <c r="C25" s="23"/>
      <c r="D25" s="23"/>
      <c r="E25" s="23"/>
      <c r="G25" s="14"/>
    </row>
    <row r="26" spans="2:35" ht="12.75">
      <c r="B26" s="23" t="s">
        <v>25</v>
      </c>
      <c r="C26" s="23"/>
      <c r="D26" s="23"/>
      <c r="E26" s="23"/>
      <c r="G26" s="14"/>
      <c r="H26" s="29">
        <v>38975</v>
      </c>
      <c r="I26">
        <v>7</v>
      </c>
      <c r="J26" s="29">
        <f>H26+I26*7</f>
        <v>39024</v>
      </c>
      <c r="AG26">
        <v>16</v>
      </c>
      <c r="AI26">
        <v>120</v>
      </c>
    </row>
    <row r="27" spans="2:7" ht="12.75">
      <c r="B27" s="23" t="s">
        <v>26</v>
      </c>
      <c r="C27" s="23"/>
      <c r="D27" s="23"/>
      <c r="E27" s="23"/>
      <c r="G27" s="14"/>
    </row>
    <row r="28" spans="2:42" ht="12.75">
      <c r="B28" s="23" t="s">
        <v>71</v>
      </c>
      <c r="C28" s="23"/>
      <c r="D28" s="23"/>
      <c r="E28" s="23"/>
      <c r="G28" s="14"/>
      <c r="H28" s="29">
        <v>39022</v>
      </c>
      <c r="I28">
        <v>12</v>
      </c>
      <c r="J28" s="29">
        <f>H28+I28*7</f>
        <v>39106</v>
      </c>
      <c r="AP28">
        <v>20</v>
      </c>
    </row>
    <row r="29" spans="2:5" ht="12.75">
      <c r="B29" s="23" t="s">
        <v>29</v>
      </c>
      <c r="C29" s="23"/>
      <c r="D29" s="23"/>
      <c r="E29" s="23"/>
    </row>
    <row r="30" spans="2:5" ht="12.75">
      <c r="B30" s="23"/>
      <c r="C30" s="23"/>
      <c r="D30" s="23"/>
      <c r="E30" s="23"/>
    </row>
    <row r="31" spans="2:5" ht="12.75">
      <c r="B31" s="1" t="s">
        <v>74</v>
      </c>
      <c r="C31" s="23"/>
      <c r="D31" s="23"/>
      <c r="E31" s="23"/>
    </row>
    <row r="32" spans="2:37" ht="12.75">
      <c r="B32" s="23" t="s">
        <v>61</v>
      </c>
      <c r="C32" s="23"/>
      <c r="D32" s="23"/>
      <c r="E32" s="23"/>
      <c r="H32" s="29">
        <v>38957</v>
      </c>
      <c r="I32">
        <v>5</v>
      </c>
      <c r="J32" s="29">
        <f>H32+I32*7</f>
        <v>38992</v>
      </c>
      <c r="AK32">
        <v>40</v>
      </c>
    </row>
    <row r="33" spans="2:33" ht="12.75">
      <c r="B33" s="23" t="s">
        <v>87</v>
      </c>
      <c r="C33" s="23"/>
      <c r="D33" s="23"/>
      <c r="E33" s="23"/>
      <c r="AG33">
        <v>160</v>
      </c>
    </row>
    <row r="34" spans="2:33" ht="12.75">
      <c r="B34" s="23" t="s">
        <v>86</v>
      </c>
      <c r="C34" s="23"/>
      <c r="D34" s="23"/>
      <c r="F34" s="14"/>
      <c r="H34" s="29">
        <v>38957</v>
      </c>
      <c r="I34">
        <v>10</v>
      </c>
      <c r="J34" s="29">
        <f>H34+I34*7</f>
        <v>39027</v>
      </c>
      <c r="AF34">
        <v>40</v>
      </c>
      <c r="AG34">
        <v>120</v>
      </c>
    </row>
    <row r="35" spans="2:6" ht="12.75">
      <c r="B35" s="23" t="s">
        <v>64</v>
      </c>
      <c r="C35" s="23"/>
      <c r="D35" s="23"/>
      <c r="F35" s="14"/>
    </row>
    <row r="36" spans="2:35" ht="12.75">
      <c r="B36" s="23" t="s">
        <v>25</v>
      </c>
      <c r="C36" s="23"/>
      <c r="D36" s="23"/>
      <c r="F36" s="14"/>
      <c r="H36" s="29">
        <v>39034</v>
      </c>
      <c r="I36">
        <v>7</v>
      </c>
      <c r="J36" s="29">
        <f>H36+I36*7</f>
        <v>39083</v>
      </c>
      <c r="AI36">
        <v>200</v>
      </c>
    </row>
    <row r="37" spans="2:6" ht="12.75">
      <c r="B37" s="23" t="s">
        <v>26</v>
      </c>
      <c r="C37" s="23"/>
      <c r="D37" s="23"/>
      <c r="F37" s="14"/>
    </row>
    <row r="38" spans="2:10" ht="12.75">
      <c r="B38" s="23" t="s">
        <v>71</v>
      </c>
      <c r="C38" s="23"/>
      <c r="D38" s="23"/>
      <c r="F38" s="14"/>
      <c r="H38" s="29">
        <v>38718</v>
      </c>
      <c r="I38">
        <v>7</v>
      </c>
      <c r="J38" s="29">
        <f>H38+I38*7</f>
        <v>38767</v>
      </c>
    </row>
    <row r="39" spans="2:4" ht="12.75">
      <c r="B39" s="23" t="s">
        <v>29</v>
      </c>
      <c r="C39" s="23"/>
      <c r="D39" s="23"/>
    </row>
    <row r="40" spans="2:5" ht="12.75">
      <c r="B40" s="23"/>
      <c r="C40" s="23"/>
      <c r="D40" s="23"/>
      <c r="E40" s="23"/>
    </row>
    <row r="41" spans="2:5" ht="12.75">
      <c r="B41" s="1" t="s">
        <v>75</v>
      </c>
      <c r="C41" s="23"/>
      <c r="D41" s="23"/>
      <c r="E41" s="23"/>
    </row>
    <row r="42" spans="2:37" ht="12.75">
      <c r="B42" s="23" t="s">
        <v>61</v>
      </c>
      <c r="C42" s="23"/>
      <c r="D42" s="23"/>
      <c r="E42" s="23"/>
      <c r="H42" s="29">
        <v>38957</v>
      </c>
      <c r="I42">
        <v>3</v>
      </c>
      <c r="J42" s="29">
        <f>H42+I42*7</f>
        <v>38978</v>
      </c>
      <c r="AK42">
        <v>40</v>
      </c>
    </row>
    <row r="43" spans="2:34" ht="12.75">
      <c r="B43" s="23" t="s">
        <v>27</v>
      </c>
      <c r="C43" s="23"/>
      <c r="D43" s="23"/>
      <c r="E43" s="23"/>
      <c r="G43" s="14"/>
      <c r="H43" s="29">
        <v>38964</v>
      </c>
      <c r="I43">
        <v>2</v>
      </c>
      <c r="J43" s="29">
        <f>H43+I43*7</f>
        <v>38978</v>
      </c>
      <c r="AG43">
        <v>40</v>
      </c>
      <c r="AH43">
        <v>20</v>
      </c>
    </row>
    <row r="44" spans="2:7" ht="12.75">
      <c r="B44" s="23" t="s">
        <v>64</v>
      </c>
      <c r="C44" s="23"/>
      <c r="D44" s="23"/>
      <c r="E44" s="23"/>
      <c r="G44" s="14"/>
    </row>
    <row r="45" spans="2:34" ht="12.75">
      <c r="B45" s="23" t="s">
        <v>76</v>
      </c>
      <c r="C45" s="23"/>
      <c r="D45" s="23"/>
      <c r="E45" s="23"/>
      <c r="G45" s="14"/>
      <c r="H45" s="29">
        <v>38978</v>
      </c>
      <c r="I45">
        <v>6</v>
      </c>
      <c r="J45" s="29">
        <f>H45+I45*7</f>
        <v>39020</v>
      </c>
      <c r="AG45">
        <v>20</v>
      </c>
      <c r="AH45">
        <v>80</v>
      </c>
    </row>
    <row r="46" spans="2:7" ht="12.75">
      <c r="B46" s="23" t="s">
        <v>77</v>
      </c>
      <c r="C46" s="23"/>
      <c r="D46" s="23"/>
      <c r="E46" s="23"/>
      <c r="G46" s="14"/>
    </row>
    <row r="47" spans="2:10" ht="12.75">
      <c r="B47" s="23" t="s">
        <v>71</v>
      </c>
      <c r="C47" s="23"/>
      <c r="D47" s="23"/>
      <c r="E47" s="23"/>
      <c r="G47" s="14"/>
      <c r="H47" s="29">
        <v>39022</v>
      </c>
      <c r="I47">
        <v>12</v>
      </c>
      <c r="J47" s="29">
        <f>H47+I47*7</f>
        <v>39106</v>
      </c>
    </row>
    <row r="48" spans="2:5" ht="12.75">
      <c r="B48" s="23" t="s">
        <v>29</v>
      </c>
      <c r="C48" s="23"/>
      <c r="D48" s="23"/>
      <c r="E48" s="23"/>
    </row>
    <row r="49" spans="2:5" ht="12.75">
      <c r="B49" s="23"/>
      <c r="C49" s="23"/>
      <c r="D49" s="23"/>
      <c r="E49" s="23"/>
    </row>
    <row r="50" spans="2:5" ht="12.75">
      <c r="B50" s="1" t="s">
        <v>65</v>
      </c>
      <c r="C50" s="23"/>
      <c r="D50" s="23"/>
      <c r="E50" s="23"/>
    </row>
    <row r="51" spans="2:37" ht="12.75">
      <c r="B51" s="23" t="s">
        <v>62</v>
      </c>
      <c r="C51" s="23"/>
      <c r="D51" s="23"/>
      <c r="E51" s="23"/>
      <c r="G51" s="14"/>
      <c r="H51" s="29">
        <v>38957</v>
      </c>
      <c r="I51">
        <v>4</v>
      </c>
      <c r="J51" s="29">
        <f>H51+I51*7</f>
        <v>38985</v>
      </c>
      <c r="AK51">
        <v>80</v>
      </c>
    </row>
    <row r="52" spans="2:37" ht="12.75">
      <c r="B52" s="23" t="s">
        <v>78</v>
      </c>
      <c r="C52" s="23"/>
      <c r="D52" s="23"/>
      <c r="E52" s="23"/>
      <c r="G52" s="14"/>
      <c r="H52" s="29">
        <v>38964</v>
      </c>
      <c r="I52">
        <v>2</v>
      </c>
      <c r="J52" s="29">
        <f>H52+I52*7</f>
        <v>38978</v>
      </c>
      <c r="AF52">
        <v>40</v>
      </c>
      <c r="AK52">
        <v>20</v>
      </c>
    </row>
    <row r="53" spans="2:7" ht="12.75">
      <c r="B53" s="23" t="s">
        <v>28</v>
      </c>
      <c r="C53" s="23"/>
      <c r="D53" s="23"/>
      <c r="E53" s="23"/>
      <c r="G53" s="14"/>
    </row>
    <row r="54" spans="2:36" ht="12.75">
      <c r="B54" s="23" t="s">
        <v>25</v>
      </c>
      <c r="C54" s="23"/>
      <c r="D54" s="23"/>
      <c r="E54" s="23"/>
      <c r="G54" s="14"/>
      <c r="H54" s="29">
        <v>38971</v>
      </c>
      <c r="I54">
        <v>6</v>
      </c>
      <c r="J54" s="29">
        <f>H54+I54*7</f>
        <v>39013</v>
      </c>
      <c r="AJ54">
        <v>240</v>
      </c>
    </row>
    <row r="55" spans="2:7" ht="12.75">
      <c r="B55" s="23" t="s">
        <v>26</v>
      </c>
      <c r="C55" s="23"/>
      <c r="D55" s="23"/>
      <c r="E55" s="23"/>
      <c r="G55" s="14"/>
    </row>
    <row r="56" spans="2:10" ht="12.75">
      <c r="B56" s="23" t="s">
        <v>71</v>
      </c>
      <c r="C56" s="23"/>
      <c r="D56" s="23"/>
      <c r="E56" s="23"/>
      <c r="G56" s="14"/>
      <c r="H56" s="29">
        <v>39021</v>
      </c>
      <c r="I56">
        <v>12</v>
      </c>
      <c r="J56" s="29">
        <f>H56+I56*7</f>
        <v>39105</v>
      </c>
    </row>
    <row r="57" spans="2:5" ht="12.75">
      <c r="B57" s="23" t="s">
        <v>29</v>
      </c>
      <c r="C57" s="23"/>
      <c r="D57" s="23"/>
      <c r="E57" s="23"/>
    </row>
    <row r="58" spans="2:5" ht="12.75">
      <c r="B58" s="23"/>
      <c r="C58" s="23"/>
      <c r="D58" s="23"/>
      <c r="E58" s="23"/>
    </row>
    <row r="59" spans="2:5" ht="12.75">
      <c r="B59" s="23"/>
      <c r="C59" s="23"/>
      <c r="D59" s="23"/>
      <c r="E59" s="23"/>
    </row>
    <row r="60" spans="2:5" ht="12.75">
      <c r="B60" s="1" t="s">
        <v>88</v>
      </c>
      <c r="C60" s="23"/>
      <c r="D60" s="23"/>
      <c r="E60" s="23"/>
    </row>
    <row r="61" spans="2:34" ht="12.75">
      <c r="B61" s="23" t="s">
        <v>82</v>
      </c>
      <c r="C61" s="23"/>
      <c r="D61" s="23"/>
      <c r="E61" s="23"/>
      <c r="H61" s="29">
        <v>38999</v>
      </c>
      <c r="I61">
        <v>4</v>
      </c>
      <c r="J61" s="29">
        <f>H61+I61*7</f>
        <v>39027</v>
      </c>
      <c r="AH61">
        <v>16</v>
      </c>
    </row>
    <row r="62" spans="2:34" ht="12.75">
      <c r="B62" s="23" t="s">
        <v>79</v>
      </c>
      <c r="C62" s="23"/>
      <c r="D62" s="23"/>
      <c r="F62" s="14"/>
      <c r="H62" s="29">
        <v>39006</v>
      </c>
      <c r="I62">
        <v>4</v>
      </c>
      <c r="J62" s="29">
        <f>H62+I62*7</f>
        <v>39034</v>
      </c>
      <c r="AH62">
        <v>40</v>
      </c>
    </row>
    <row r="63" spans="2:6" ht="12.75">
      <c r="B63" s="23" t="s">
        <v>80</v>
      </c>
      <c r="C63" s="23"/>
      <c r="D63" s="23"/>
      <c r="F63" s="14"/>
    </row>
    <row r="64" spans="2:36" ht="12.75">
      <c r="B64" s="23" t="s">
        <v>81</v>
      </c>
      <c r="C64" s="23"/>
      <c r="D64" s="23"/>
      <c r="F64" s="14"/>
      <c r="H64" s="29">
        <v>39041</v>
      </c>
      <c r="I64">
        <v>4</v>
      </c>
      <c r="J64" s="29">
        <f>H64+I64*7</f>
        <v>39069</v>
      </c>
      <c r="AI64">
        <v>160</v>
      </c>
      <c r="AJ64">
        <v>160</v>
      </c>
    </row>
    <row r="65" spans="2:34" ht="12.75">
      <c r="B65" s="23" t="s">
        <v>67</v>
      </c>
      <c r="C65" s="23"/>
      <c r="D65" s="23"/>
      <c r="F65" s="14"/>
      <c r="H65" s="29">
        <v>39062</v>
      </c>
      <c r="I65">
        <v>4</v>
      </c>
      <c r="J65" s="29">
        <f>H65+I65*7</f>
        <v>39090</v>
      </c>
      <c r="AH65">
        <v>40</v>
      </c>
    </row>
    <row r="66" spans="2:10" ht="12.75">
      <c r="B66" s="23" t="s">
        <v>66</v>
      </c>
      <c r="C66" s="23"/>
      <c r="D66" s="23"/>
      <c r="F66" s="14"/>
      <c r="H66" s="29">
        <v>39069</v>
      </c>
      <c r="I66">
        <v>3</v>
      </c>
      <c r="J66" s="29">
        <f>H66+I66*7</f>
        <v>39090</v>
      </c>
    </row>
    <row r="67" spans="2:10" ht="12.75">
      <c r="B67" s="23" t="s">
        <v>70</v>
      </c>
      <c r="C67" s="23"/>
      <c r="D67" s="23"/>
      <c r="F67" s="14"/>
      <c r="H67" s="29">
        <v>39041</v>
      </c>
      <c r="I67">
        <v>10</v>
      </c>
      <c r="J67" s="29">
        <f>H67+I67*7</f>
        <v>39111</v>
      </c>
    </row>
    <row r="68" spans="2:4" ht="12.75">
      <c r="B68" s="23" t="s">
        <v>29</v>
      </c>
      <c r="C68" s="23"/>
      <c r="D68" s="23"/>
    </row>
    <row r="69" spans="2:5" ht="12.75">
      <c r="B69" s="23"/>
      <c r="C69" s="23"/>
      <c r="D69" s="23"/>
      <c r="E69" s="23"/>
    </row>
    <row r="70" spans="2:5" ht="12.75">
      <c r="B70" s="1" t="s">
        <v>31</v>
      </c>
      <c r="C70" s="23"/>
      <c r="D70" s="23"/>
      <c r="E70" s="23"/>
    </row>
    <row r="71" spans="2:32" ht="12.75">
      <c r="B71" s="23" t="s">
        <v>68</v>
      </c>
      <c r="C71" s="23"/>
      <c r="D71" s="23"/>
      <c r="F71" s="14"/>
      <c r="H71" s="29">
        <v>38971</v>
      </c>
      <c r="I71">
        <v>4</v>
      </c>
      <c r="J71" s="29">
        <f>H71+I71*7</f>
        <v>38999</v>
      </c>
      <c r="AF71">
        <v>16</v>
      </c>
    </row>
    <row r="72" spans="2:32" ht="12.75">
      <c r="B72" s="23" t="s">
        <v>69</v>
      </c>
      <c r="C72" s="23"/>
      <c r="D72" s="23"/>
      <c r="F72" s="14"/>
      <c r="H72" s="29">
        <v>38978</v>
      </c>
      <c r="I72">
        <v>3</v>
      </c>
      <c r="J72" s="29">
        <f>H72+I72*7</f>
        <v>38999</v>
      </c>
      <c r="AF72">
        <v>16</v>
      </c>
    </row>
    <row r="73" spans="2:6" ht="12.75">
      <c r="B73" s="23" t="s">
        <v>64</v>
      </c>
      <c r="C73" s="23"/>
      <c r="D73" s="23"/>
      <c r="F73" s="14"/>
    </row>
    <row r="74" spans="2:36" ht="12.75">
      <c r="B74" s="23" t="s">
        <v>25</v>
      </c>
      <c r="C74" s="23"/>
      <c r="D74" s="23"/>
      <c r="F74" s="14"/>
      <c r="H74" s="29">
        <v>38999</v>
      </c>
      <c r="I74">
        <v>5</v>
      </c>
      <c r="J74" s="29">
        <f>H74+I74*7</f>
        <v>39034</v>
      </c>
      <c r="AJ74">
        <v>80</v>
      </c>
    </row>
    <row r="75" spans="2:6" ht="12.75">
      <c r="B75" s="23" t="s">
        <v>26</v>
      </c>
      <c r="C75" s="23"/>
      <c r="D75" s="23"/>
      <c r="F75" s="14"/>
    </row>
    <row r="76" spans="2:10" ht="12.75">
      <c r="B76" s="23" t="s">
        <v>71</v>
      </c>
      <c r="C76" s="23"/>
      <c r="D76" s="23"/>
      <c r="F76" s="14"/>
      <c r="H76" s="29">
        <v>39041</v>
      </c>
      <c r="I76">
        <v>10</v>
      </c>
      <c r="J76" s="29">
        <f>H76+I76*7</f>
        <v>39111</v>
      </c>
    </row>
    <row r="77" spans="2:4" ht="12.75">
      <c r="B77" s="23" t="s">
        <v>29</v>
      </c>
      <c r="C77" s="23"/>
      <c r="D77" s="23"/>
    </row>
    <row r="80" ht="12.75">
      <c r="B80" s="23" t="s">
        <v>57</v>
      </c>
    </row>
    <row r="81" ht="12.75">
      <c r="B81" s="23" t="s">
        <v>58</v>
      </c>
    </row>
    <row r="82" ht="12.75">
      <c r="B82" s="23" t="s">
        <v>59</v>
      </c>
    </row>
    <row r="83" ht="12.75">
      <c r="B83" s="23" t="s">
        <v>60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Z59"/>
  <sheetViews>
    <sheetView workbookViewId="0" topLeftCell="N1">
      <selection activeCell="AA25" sqref="AA25"/>
    </sheetView>
  </sheetViews>
  <sheetFormatPr defaultColWidth="9.140625" defaultRowHeight="12.75"/>
  <sheetData>
    <row r="9" ht="12.75">
      <c r="X9" t="s">
        <v>56</v>
      </c>
    </row>
    <row r="10" spans="24:26" ht="18" customHeight="1">
      <c r="X10">
        <v>243</v>
      </c>
      <c r="Z10" t="s">
        <v>43</v>
      </c>
    </row>
    <row r="11" spans="24:26" ht="18" customHeight="1">
      <c r="X11" s="25">
        <v>131</v>
      </c>
      <c r="Z11" t="s">
        <v>44</v>
      </c>
    </row>
    <row r="12" spans="24:26" ht="18" customHeight="1">
      <c r="X12" s="25">
        <v>171</v>
      </c>
      <c r="Z12" t="s">
        <v>45</v>
      </c>
    </row>
    <row r="13" spans="24:26" ht="18" customHeight="1">
      <c r="X13" s="25">
        <v>211</v>
      </c>
      <c r="Z13" t="s">
        <v>46</v>
      </c>
    </row>
    <row r="14" spans="24:26" ht="18" customHeight="1">
      <c r="X14">
        <v>235</v>
      </c>
      <c r="Z14" t="s">
        <v>47</v>
      </c>
    </row>
    <row r="15" spans="24:26" ht="18" customHeight="1">
      <c r="X15" s="25">
        <v>179</v>
      </c>
      <c r="Z15" t="s">
        <v>48</v>
      </c>
    </row>
    <row r="16" spans="24:26" ht="18" customHeight="1">
      <c r="X16" s="26">
        <v>160</v>
      </c>
      <c r="Z16" t="s">
        <v>49</v>
      </c>
    </row>
    <row r="17" spans="24:26" ht="18" customHeight="1">
      <c r="X17">
        <v>80</v>
      </c>
      <c r="Z17" t="s">
        <v>50</v>
      </c>
    </row>
    <row r="18" spans="24:26" ht="18" customHeight="1">
      <c r="X18">
        <v>80</v>
      </c>
      <c r="Z18" t="s">
        <v>51</v>
      </c>
    </row>
    <row r="19" spans="24:26" ht="18" customHeight="1">
      <c r="X19">
        <v>80</v>
      </c>
      <c r="Z19" t="s">
        <v>52</v>
      </c>
    </row>
    <row r="20" spans="24:26" ht="18" customHeight="1">
      <c r="X20">
        <v>80</v>
      </c>
      <c r="Z20" t="s">
        <v>53</v>
      </c>
    </row>
    <row r="21" spans="24:26" ht="18" customHeight="1">
      <c r="X21">
        <v>160</v>
      </c>
      <c r="Z21" t="s">
        <v>54</v>
      </c>
    </row>
    <row r="22" spans="24:26" ht="18" customHeight="1">
      <c r="X22" s="24"/>
      <c r="Z22" t="s">
        <v>55</v>
      </c>
    </row>
    <row r="23" ht="18" customHeight="1">
      <c r="X23">
        <f>SUM(X10:X22)</f>
        <v>1810</v>
      </c>
    </row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47" ht="12.75">
      <c r="D47" t="s">
        <v>43</v>
      </c>
    </row>
    <row r="48" ht="12.75">
      <c r="D48" t="s">
        <v>44</v>
      </c>
    </row>
    <row r="49" ht="12.75">
      <c r="D49" t="s">
        <v>45</v>
      </c>
    </row>
    <row r="50" ht="12.75">
      <c r="D50" t="s">
        <v>46</v>
      </c>
    </row>
    <row r="51" ht="12.75">
      <c r="D51" t="s">
        <v>47</v>
      </c>
    </row>
    <row r="52" ht="12.75">
      <c r="D52" t="s">
        <v>48</v>
      </c>
    </row>
    <row r="53" ht="12.75">
      <c r="D53" t="s">
        <v>49</v>
      </c>
    </row>
    <row r="54" ht="12.75">
      <c r="D54" t="s">
        <v>50</v>
      </c>
    </row>
    <row r="55" ht="12.75">
      <c r="D55" t="s">
        <v>51</v>
      </c>
    </row>
    <row r="56" ht="12.75">
      <c r="D56" t="s">
        <v>52</v>
      </c>
    </row>
    <row r="57" ht="12.75">
      <c r="D57" t="s">
        <v>53</v>
      </c>
    </row>
    <row r="58" ht="12.75">
      <c r="D58" t="s">
        <v>54</v>
      </c>
    </row>
    <row r="59" ht="12.75">
      <c r="D59" t="s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Cole</dc:creator>
  <cp:keywords/>
  <dc:description/>
  <cp:lastModifiedBy>Mike Cole</cp:lastModifiedBy>
  <dcterms:created xsi:type="dcterms:W3CDTF">2006-08-25T17:31:57Z</dcterms:created>
  <dcterms:modified xsi:type="dcterms:W3CDTF">2006-08-28T12:03:23Z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