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25" yWindow="375" windowWidth="17550" windowHeight="11355" activeTab="1"/>
  </bookViews>
  <sheets>
    <sheet name="Laser Pointer Trace" sheetId="1" r:id="rId1"/>
    <sheet name="Hook and Sup Trace, Strap Len" sheetId="2" r:id="rId2"/>
    <sheet name="Sling Load Fraction" sheetId="3" r:id="rId3"/>
  </sheets>
  <definedNames>
    <definedName name="Height">'Hook and Sup Trace, Strap Len'!$X$4</definedName>
    <definedName name="len1">'Hook and Sup Trace, Strap Len'!$AA:$AA</definedName>
    <definedName name="len2">'Hook and Sup Trace, Strap Len'!$AB:$AB</definedName>
    <definedName name="len3">'Hook and Sup Trace, Strap Len'!$AC:$AC</definedName>
    <definedName name="x_1">'Hook and Sup Trace, Strap Len'!$B:$B</definedName>
    <definedName name="x_2">'Hook and Sup Trace, Strap Len'!$G:$G</definedName>
    <definedName name="x_3">'Hook and Sup Trace, Strap Len'!$L:$L</definedName>
    <definedName name="xc">'Hook and Sup Trace, Strap Len'!$Q:$Q</definedName>
    <definedName name="xh">'Hook and Sup Trace, Strap Len'!$V:$V</definedName>
    <definedName name="y_1">'Hook and Sup Trace, Strap Len'!$C:$C</definedName>
    <definedName name="y_2">'Hook and Sup Trace, Strap Len'!$H:$H</definedName>
    <definedName name="y_3">'Hook and Sup Trace, Strap Len'!$M:$M</definedName>
    <definedName name="yc">'Hook and Sup Trace, Strap Len'!$R:$R</definedName>
    <definedName name="yh">'Hook and Sup Trace, Strap Len'!$W:$W</definedName>
    <definedName name="z_1">'Hook and Sup Trace, Strap Len'!$D:$D</definedName>
    <definedName name="z_2">'Hook and Sup Trace, Strap Len'!$I:$I</definedName>
    <definedName name="z_3">'Hook and Sup Trace, Strap Len'!$N:$N</definedName>
    <definedName name="zc">'Hook and Sup Trace, Strap Len'!$S:$S</definedName>
    <definedName name="zh">'Hook and Sup Trace, Strap Len'!$X:$X</definedName>
  </definedNames>
  <calcPr fullCalcOnLoad="1"/>
</workbook>
</file>

<file path=xl/sharedStrings.xml><?xml version="1.0" encoding="utf-8"?>
<sst xmlns="http://schemas.openxmlformats.org/spreadsheetml/2006/main" count="94" uniqueCount="46">
  <si>
    <t>x</t>
  </si>
  <si>
    <t>y</t>
  </si>
  <si>
    <t>z</t>
  </si>
  <si>
    <t>CG</t>
  </si>
  <si>
    <t>Hook</t>
  </si>
  <si>
    <t>Strap Lengths (Hook to Point)</t>
  </si>
  <si>
    <t>Point to Point Lengths (Should be constant)</t>
  </si>
  <si>
    <t>Strap Angles with Horizontal</t>
  </si>
  <si>
    <t>delta</t>
  </si>
  <si>
    <t>Point 1</t>
  </si>
  <si>
    <t>Point 2</t>
  </si>
  <si>
    <t>Point 3</t>
  </si>
  <si>
    <t>1 to 2</t>
  </si>
  <si>
    <t>2 to 3</t>
  </si>
  <si>
    <t>3 to 1</t>
  </si>
  <si>
    <t>Max</t>
  </si>
  <si>
    <t>Min</t>
  </si>
  <si>
    <t>Sum</t>
  </si>
  <si>
    <t>Difference</t>
  </si>
  <si>
    <t>(point 0)</t>
  </si>
  <si>
    <t>Check on</t>
  </si>
  <si>
    <t>Trace of Points from Tom's "laser data measured in se185-300 .ppt", dated 1/11/07</t>
  </si>
  <si>
    <t>Laser 1</t>
  </si>
  <si>
    <t>(pt 1-2)</t>
  </si>
  <si>
    <t>Laser 2</t>
  </si>
  <si>
    <t>(pt 3-4)</t>
  </si>
  <si>
    <t>Laser 3</t>
  </si>
  <si>
    <t>(pt 5-6)</t>
  </si>
  <si>
    <t>Swivel Point 1</t>
  </si>
  <si>
    <t>Swivel Point 2</t>
  </si>
  <si>
    <t>Swivel Point 3</t>
  </si>
  <si>
    <t>Hook to Swivel Point Lengths</t>
  </si>
  <si>
    <t>Left Side</t>
  </si>
  <si>
    <t>"=zc+Height"</t>
  </si>
  <si>
    <t>Trace of Points from Tom's email dated 2/15/07</t>
  </si>
  <si>
    <t>MaxMax-MinMin</t>
  </si>
  <si>
    <t>Plan View Distance of CG from Edge</t>
  </si>
  <si>
    <t>Pt1-Pt2</t>
  </si>
  <si>
    <t>Pt2-Pt3</t>
  </si>
  <si>
    <t>Pt3-Pt1</t>
  </si>
  <si>
    <t>MaxMax</t>
  </si>
  <si>
    <t>MinMin</t>
  </si>
  <si>
    <t>Fraction of Load Carried by Straps</t>
  </si>
  <si>
    <t>Sling1</t>
  </si>
  <si>
    <t>Sling2</t>
  </si>
  <si>
    <t>Sling3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</si>
</sst>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[$-409]dddd\,\ mmmm\ dd\,\ yyyy"/>
    <numFmt numFmtId="167" formatCode="0.0000"/>
  </numFmts>
  <fonts count="13">
    <font>
      <sz val="10"/>
      <name val="Arial"/>
      <family val="0"/>
    </font>
    <font>
      <b/>
      <sz val="10"/>
      <name val="Arial"/>
      <family val="2"/>
    </font>
    <font>
      <b/>
      <sz val="15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0"/>
      <color indexed="18"/>
      <name val="Arial"/>
      <family val="2"/>
    </font>
    <font>
      <b/>
      <sz val="11.25"/>
      <name val="Arial"/>
      <family val="0"/>
    </font>
    <font>
      <sz val="11.25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18"/>
      <name val="Arial"/>
      <family val="0"/>
    </font>
    <font>
      <b/>
      <sz val="1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6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9" fillId="0" borderId="0" xfId="0" applyFont="1" applyAlignment="1">
      <alignment/>
    </xf>
    <xf numFmtId="164" fontId="10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Trace'!$C$3</c:f>
              <c:strCache>
                <c:ptCount val="1"/>
                <c:pt idx="0">
                  <c:v>Laser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Trace'!$B$5:$B$252</c:f>
              <c:numCache/>
            </c:numRef>
          </c:xVal>
          <c:yVal>
            <c:numRef>
              <c:f>'Laser Pointer Trace'!$C$5:$C$252</c:f>
              <c:numCache/>
            </c:numRef>
          </c:yVal>
          <c:smooth val="0"/>
        </c:ser>
        <c:ser>
          <c:idx val="1"/>
          <c:order val="1"/>
          <c:tx>
            <c:strRef>
              <c:f>'Laser Pointer Trace'!$G$3</c:f>
              <c:strCache>
                <c:ptCount val="1"/>
                <c:pt idx="0">
                  <c:v>Laser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Trace'!$F$5:$F$252</c:f>
              <c:numCache/>
            </c:numRef>
          </c:xVal>
          <c:yVal>
            <c:numRef>
              <c:f>'Laser Pointer Trace'!$G$5:$G$252</c:f>
              <c:numCache/>
            </c:numRef>
          </c:yVal>
          <c:smooth val="0"/>
        </c:ser>
        <c:ser>
          <c:idx val="2"/>
          <c:order val="2"/>
          <c:tx>
            <c:strRef>
              <c:f>'Laser Pointer Trace'!$K$3</c:f>
              <c:strCache>
                <c:ptCount val="1"/>
                <c:pt idx="0">
                  <c:v>Laser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Trace'!$J$5:$J$252</c:f>
              <c:numCache/>
            </c:numRef>
          </c:xVal>
          <c:yVal>
            <c:numRef>
              <c:f>'Laser Pointer Trace'!$K$5:$K$252</c:f>
              <c:numCache/>
            </c:numRef>
          </c:yVal>
          <c:smooth val="0"/>
        </c:ser>
        <c:axId val="13602074"/>
        <c:axId val="55309803"/>
      </c:scatterChart>
      <c:valAx>
        <c:axId val="13602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09803"/>
        <c:crossesAt val="-40"/>
        <c:crossBetween val="midCat"/>
        <c:dispUnits/>
      </c:valAx>
      <c:valAx>
        <c:axId val="55309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602074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Trace'!$C$3</c:f>
              <c:strCache>
                <c:ptCount val="1"/>
                <c:pt idx="0">
                  <c:v>Laser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Trace'!$B$5:$B$252</c:f>
              <c:numCache/>
            </c:numRef>
          </c:xVal>
          <c:yVal>
            <c:numRef>
              <c:f>'Laser Pointer Trace'!$D$5:$D$252</c:f>
              <c:numCache/>
            </c:numRef>
          </c:yVal>
          <c:smooth val="0"/>
        </c:ser>
        <c:ser>
          <c:idx val="1"/>
          <c:order val="1"/>
          <c:tx>
            <c:strRef>
              <c:f>'Laser Pointer Trace'!$G$3</c:f>
              <c:strCache>
                <c:ptCount val="1"/>
                <c:pt idx="0">
                  <c:v>Laser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Trace'!$F$5:$F$252</c:f>
              <c:numCache/>
            </c:numRef>
          </c:xVal>
          <c:yVal>
            <c:numRef>
              <c:f>'Laser Pointer Trace'!$H$5:$H$252</c:f>
              <c:numCache/>
            </c:numRef>
          </c:yVal>
          <c:smooth val="0"/>
        </c:ser>
        <c:ser>
          <c:idx val="2"/>
          <c:order val="2"/>
          <c:tx>
            <c:strRef>
              <c:f>'Laser Pointer Trace'!$K$3</c:f>
              <c:strCache>
                <c:ptCount val="1"/>
                <c:pt idx="0">
                  <c:v>Laser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Trace'!$J$5:$J$252</c:f>
              <c:numCache/>
            </c:numRef>
          </c:xVal>
          <c:yVal>
            <c:numRef>
              <c:f>'Laser Pointer Trace'!$L$5:$L$252</c:f>
              <c:numCache/>
            </c:numRef>
          </c:yVal>
          <c:smooth val="0"/>
        </c:ser>
        <c:axId val="28026180"/>
        <c:axId val="50909029"/>
      </c:scatterChart>
      <c:valAx>
        <c:axId val="28026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09029"/>
        <c:crossesAt val="-100"/>
        <c:crossBetween val="midCat"/>
        <c:dispUnits/>
      </c:valAx>
      <c:valAx>
        <c:axId val="50909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26180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Trace'!$C$3</c:f>
              <c:strCache>
                <c:ptCount val="1"/>
                <c:pt idx="0">
                  <c:v>Laser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Trace'!$C$5:$C$252</c:f>
              <c:numCache>
                <c:ptCount val="248"/>
                <c:pt idx="0">
                  <c:v>28.426</c:v>
                </c:pt>
                <c:pt idx="1">
                  <c:v>28.3885</c:v>
                </c:pt>
                <c:pt idx="2">
                  <c:v>28.2351</c:v>
                </c:pt>
                <c:pt idx="3">
                  <c:v>28.0204</c:v>
                </c:pt>
                <c:pt idx="4">
                  <c:v>28.2097</c:v>
                </c:pt>
                <c:pt idx="5">
                  <c:v>28.3976</c:v>
                </c:pt>
                <c:pt idx="6">
                  <c:v>28.584</c:v>
                </c:pt>
                <c:pt idx="7">
                  <c:v>28.7689</c:v>
                </c:pt>
                <c:pt idx="8">
                  <c:v>28.9523</c:v>
                </c:pt>
                <c:pt idx="9">
                  <c:v>28.7944</c:v>
                </c:pt>
                <c:pt idx="10">
                  <c:v>28.6365</c:v>
                </c:pt>
                <c:pt idx="11">
                  <c:v>28.3207</c:v>
                </c:pt>
                <c:pt idx="12">
                  <c:v>28.0048</c:v>
                </c:pt>
                <c:pt idx="13">
                  <c:v>27.689</c:v>
                </c:pt>
                <c:pt idx="14">
                  <c:v>27.3732</c:v>
                </c:pt>
                <c:pt idx="15">
                  <c:v>27.0573</c:v>
                </c:pt>
                <c:pt idx="16">
                  <c:v>26.7415</c:v>
                </c:pt>
                <c:pt idx="17">
                  <c:v>26.4257</c:v>
                </c:pt>
                <c:pt idx="18">
                  <c:v>26.1099</c:v>
                </c:pt>
                <c:pt idx="19">
                  <c:v>25.8088</c:v>
                </c:pt>
                <c:pt idx="20">
                  <c:v>25.589</c:v>
                </c:pt>
                <c:pt idx="21">
                  <c:v>25.2732</c:v>
                </c:pt>
                <c:pt idx="22">
                  <c:v>25.0798</c:v>
                </c:pt>
                <c:pt idx="23">
                  <c:v>24.7747</c:v>
                </c:pt>
                <c:pt idx="24">
                  <c:v>24.6067</c:v>
                </c:pt>
                <c:pt idx="25">
                  <c:v>24.2908</c:v>
                </c:pt>
                <c:pt idx="26">
                  <c:v>24.0784</c:v>
                </c:pt>
                <c:pt idx="27">
                  <c:v>23.9703</c:v>
                </c:pt>
                <c:pt idx="28">
                  <c:v>23.8557</c:v>
                </c:pt>
                <c:pt idx="29">
                  <c:v>23.7288</c:v>
                </c:pt>
                <c:pt idx="30">
                  <c:v>23.6314</c:v>
                </c:pt>
                <c:pt idx="31">
                  <c:v>23.5127</c:v>
                </c:pt>
                <c:pt idx="32">
                  <c:v>23.3868</c:v>
                </c:pt>
                <c:pt idx="33">
                  <c:v>23.2507</c:v>
                </c:pt>
                <c:pt idx="34">
                  <c:v>23.105</c:v>
                </c:pt>
                <c:pt idx="35">
                  <c:v>22.9422</c:v>
                </c:pt>
                <c:pt idx="36">
                  <c:v>22.8824</c:v>
                </c:pt>
                <c:pt idx="37">
                  <c:v>22.6769</c:v>
                </c:pt>
                <c:pt idx="38">
                  <c:v>22.3796</c:v>
                </c:pt>
                <c:pt idx="39">
                  <c:v>22.3273</c:v>
                </c:pt>
                <c:pt idx="40">
                  <c:v>22.4328</c:v>
                </c:pt>
                <c:pt idx="41">
                  <c:v>22.5386</c:v>
                </c:pt>
                <c:pt idx="42">
                  <c:v>22.2875</c:v>
                </c:pt>
                <c:pt idx="43">
                  <c:v>22.3487</c:v>
                </c:pt>
                <c:pt idx="44">
                  <c:v>22.41</c:v>
                </c:pt>
                <c:pt idx="45">
                  <c:v>22.5146</c:v>
                </c:pt>
                <c:pt idx="46">
                  <c:v>22.536</c:v>
                </c:pt>
                <c:pt idx="47">
                  <c:v>22.6733</c:v>
                </c:pt>
                <c:pt idx="48">
                  <c:v>22.8109</c:v>
                </c:pt>
                <c:pt idx="49">
                  <c:v>22.6092</c:v>
                </c:pt>
                <c:pt idx="50">
                  <c:v>22.4241</c:v>
                </c:pt>
                <c:pt idx="51">
                  <c:v>22.1757</c:v>
                </c:pt>
                <c:pt idx="52">
                  <c:v>22.2463</c:v>
                </c:pt>
                <c:pt idx="53">
                  <c:v>22.3171</c:v>
                </c:pt>
                <c:pt idx="54">
                  <c:v>22.3881</c:v>
                </c:pt>
                <c:pt idx="55">
                  <c:v>22.4594</c:v>
                </c:pt>
                <c:pt idx="56">
                  <c:v>22.531</c:v>
                </c:pt>
                <c:pt idx="57">
                  <c:v>22.6975</c:v>
                </c:pt>
                <c:pt idx="58">
                  <c:v>22.3414</c:v>
                </c:pt>
                <c:pt idx="59">
                  <c:v>22.6897</c:v>
                </c:pt>
                <c:pt idx="60">
                  <c:v>23.0387</c:v>
                </c:pt>
                <c:pt idx="61">
                  <c:v>23.3561</c:v>
                </c:pt>
                <c:pt idx="62">
                  <c:v>23.0225</c:v>
                </c:pt>
                <c:pt idx="63">
                  <c:v>22.8466</c:v>
                </c:pt>
                <c:pt idx="64">
                  <c:v>23.043</c:v>
                </c:pt>
                <c:pt idx="65">
                  <c:v>23.2385</c:v>
                </c:pt>
                <c:pt idx="66">
                  <c:v>23.577</c:v>
                </c:pt>
                <c:pt idx="67">
                  <c:v>23.9133</c:v>
                </c:pt>
                <c:pt idx="68">
                  <c:v>24.2475</c:v>
                </c:pt>
                <c:pt idx="69">
                  <c:v>24.1017</c:v>
                </c:pt>
                <c:pt idx="70">
                  <c:v>23.956</c:v>
                </c:pt>
                <c:pt idx="71">
                  <c:v>23.8147</c:v>
                </c:pt>
                <c:pt idx="72">
                  <c:v>23.6734</c:v>
                </c:pt>
                <c:pt idx="73">
                  <c:v>23.3276</c:v>
                </c:pt>
                <c:pt idx="74">
                  <c:v>23.4236</c:v>
                </c:pt>
                <c:pt idx="75">
                  <c:v>23.5187</c:v>
                </c:pt>
                <c:pt idx="76">
                  <c:v>23.1548</c:v>
                </c:pt>
                <c:pt idx="77">
                  <c:v>22.8189</c:v>
                </c:pt>
                <c:pt idx="78">
                  <c:v>22.65</c:v>
                </c:pt>
                <c:pt idx="79">
                  <c:v>22.4688</c:v>
                </c:pt>
                <c:pt idx="80">
                  <c:v>22.9598</c:v>
                </c:pt>
                <c:pt idx="81">
                  <c:v>23.4475</c:v>
                </c:pt>
                <c:pt idx="82">
                  <c:v>23.9319</c:v>
                </c:pt>
                <c:pt idx="83">
                  <c:v>24.4131</c:v>
                </c:pt>
                <c:pt idx="84">
                  <c:v>24.8911</c:v>
                </c:pt>
                <c:pt idx="85">
                  <c:v>25.366</c:v>
                </c:pt>
                <c:pt idx="86">
                  <c:v>25.8378</c:v>
                </c:pt>
                <c:pt idx="87">
                  <c:v>26.3066</c:v>
                </c:pt>
                <c:pt idx="88">
                  <c:v>26.7724</c:v>
                </c:pt>
                <c:pt idx="89">
                  <c:v>27.2353</c:v>
                </c:pt>
                <c:pt idx="90">
                  <c:v>27.6954</c:v>
                </c:pt>
                <c:pt idx="91">
                  <c:v>28.1526</c:v>
                </c:pt>
                <c:pt idx="92">
                  <c:v>28.1172</c:v>
                </c:pt>
                <c:pt idx="93">
                  <c:v>28.0818</c:v>
                </c:pt>
                <c:pt idx="94">
                  <c:v>28.0464</c:v>
                </c:pt>
                <c:pt idx="95">
                  <c:v>28.011</c:v>
                </c:pt>
                <c:pt idx="96">
                  <c:v>27.9756</c:v>
                </c:pt>
                <c:pt idx="97">
                  <c:v>27.9402</c:v>
                </c:pt>
                <c:pt idx="98">
                  <c:v>27.9048</c:v>
                </c:pt>
                <c:pt idx="99">
                  <c:v>27.8694</c:v>
                </c:pt>
                <c:pt idx="100">
                  <c:v>27.834</c:v>
                </c:pt>
                <c:pt idx="101">
                  <c:v>27.5999</c:v>
                </c:pt>
                <c:pt idx="102">
                  <c:v>27.3299</c:v>
                </c:pt>
                <c:pt idx="103">
                  <c:v>27.1218</c:v>
                </c:pt>
                <c:pt idx="104">
                  <c:v>26.8031</c:v>
                </c:pt>
                <c:pt idx="105">
                  <c:v>26.6147</c:v>
                </c:pt>
                <c:pt idx="106">
                  <c:v>26.315</c:v>
                </c:pt>
                <c:pt idx="107">
                  <c:v>26.3365</c:v>
                </c:pt>
                <c:pt idx="108">
                  <c:v>26.2609</c:v>
                </c:pt>
                <c:pt idx="109">
                  <c:v>26.1835</c:v>
                </c:pt>
                <c:pt idx="110">
                  <c:v>26.0667</c:v>
                </c:pt>
                <c:pt idx="111">
                  <c:v>25.841</c:v>
                </c:pt>
                <c:pt idx="112">
                  <c:v>25.6456</c:v>
                </c:pt>
                <c:pt idx="113">
                  <c:v>25.5639</c:v>
                </c:pt>
                <c:pt idx="114">
                  <c:v>25.5081</c:v>
                </c:pt>
                <c:pt idx="115">
                  <c:v>25.2374</c:v>
                </c:pt>
                <c:pt idx="116">
                  <c:v>24.8939</c:v>
                </c:pt>
                <c:pt idx="117">
                  <c:v>24.5359</c:v>
                </c:pt>
                <c:pt idx="118">
                  <c:v>24.217</c:v>
                </c:pt>
                <c:pt idx="119">
                  <c:v>24.0298</c:v>
                </c:pt>
                <c:pt idx="120">
                  <c:v>23.8426</c:v>
                </c:pt>
                <c:pt idx="121">
                  <c:v>23.5236</c:v>
                </c:pt>
                <c:pt idx="122">
                  <c:v>23.193</c:v>
                </c:pt>
                <c:pt idx="123">
                  <c:v>22.874</c:v>
                </c:pt>
                <c:pt idx="124">
                  <c:v>22.6801</c:v>
                </c:pt>
                <c:pt idx="125">
                  <c:v>22.4862</c:v>
                </c:pt>
                <c:pt idx="126">
                  <c:v>22.1673</c:v>
                </c:pt>
                <c:pt idx="127">
                  <c:v>21.8088</c:v>
                </c:pt>
                <c:pt idx="128">
                  <c:v>21.4884</c:v>
                </c:pt>
                <c:pt idx="129">
                  <c:v>21.1572</c:v>
                </c:pt>
                <c:pt idx="130">
                  <c:v>20.8041</c:v>
                </c:pt>
                <c:pt idx="131">
                  <c:v>20.4418</c:v>
                </c:pt>
                <c:pt idx="132">
                  <c:v>20.1165</c:v>
                </c:pt>
                <c:pt idx="133">
                  <c:v>19.792</c:v>
                </c:pt>
                <c:pt idx="134">
                  <c:v>19.4583</c:v>
                </c:pt>
                <c:pt idx="135">
                  <c:v>19.1122</c:v>
                </c:pt>
                <c:pt idx="136">
                  <c:v>18.7999</c:v>
                </c:pt>
                <c:pt idx="137">
                  <c:v>18.4721</c:v>
                </c:pt>
                <c:pt idx="138">
                  <c:v>18.1532</c:v>
                </c:pt>
                <c:pt idx="139">
                  <c:v>17.955</c:v>
                </c:pt>
                <c:pt idx="140">
                  <c:v>17.7567</c:v>
                </c:pt>
                <c:pt idx="141">
                  <c:v>17.4378</c:v>
                </c:pt>
                <c:pt idx="142">
                  <c:v>17.1189</c:v>
                </c:pt>
                <c:pt idx="143">
                  <c:v>16.8</c:v>
                </c:pt>
                <c:pt idx="144">
                  <c:v>16.4671</c:v>
                </c:pt>
                <c:pt idx="145">
                  <c:v>16.2785</c:v>
                </c:pt>
                <c:pt idx="146">
                  <c:v>16.0898</c:v>
                </c:pt>
                <c:pt idx="147">
                  <c:v>15.7709</c:v>
                </c:pt>
                <c:pt idx="148">
                  <c:v>15.452</c:v>
                </c:pt>
                <c:pt idx="149">
                  <c:v>15.1331</c:v>
                </c:pt>
                <c:pt idx="150">
                  <c:v>14.8142</c:v>
                </c:pt>
                <c:pt idx="151">
                  <c:v>14.4953</c:v>
                </c:pt>
                <c:pt idx="152">
                  <c:v>14.1764</c:v>
                </c:pt>
                <c:pt idx="153">
                  <c:v>13.8608</c:v>
                </c:pt>
                <c:pt idx="154">
                  <c:v>13.5452</c:v>
                </c:pt>
                <c:pt idx="155">
                  <c:v>13.2297</c:v>
                </c:pt>
                <c:pt idx="156">
                  <c:v>12.9141</c:v>
                </c:pt>
                <c:pt idx="157">
                  <c:v>12.5986</c:v>
                </c:pt>
                <c:pt idx="158">
                  <c:v>12.283</c:v>
                </c:pt>
                <c:pt idx="159">
                  <c:v>11.9674</c:v>
                </c:pt>
                <c:pt idx="160">
                  <c:v>11.6286</c:v>
                </c:pt>
                <c:pt idx="161">
                  <c:v>11.3091</c:v>
                </c:pt>
                <c:pt idx="162">
                  <c:v>10.9713</c:v>
                </c:pt>
                <c:pt idx="163">
                  <c:v>10.6531</c:v>
                </c:pt>
                <c:pt idx="164">
                  <c:v>10.3133</c:v>
                </c:pt>
                <c:pt idx="165">
                  <c:v>9.9948</c:v>
                </c:pt>
                <c:pt idx="166">
                  <c:v>9.6559</c:v>
                </c:pt>
                <c:pt idx="167">
                  <c:v>9.3386</c:v>
                </c:pt>
                <c:pt idx="168">
                  <c:v>9.0003</c:v>
                </c:pt>
                <c:pt idx="169">
                  <c:v>8.6841</c:v>
                </c:pt>
                <c:pt idx="170">
                  <c:v>8.3461</c:v>
                </c:pt>
                <c:pt idx="171">
                  <c:v>8.0306</c:v>
                </c:pt>
                <c:pt idx="172">
                  <c:v>7.6937</c:v>
                </c:pt>
                <c:pt idx="173">
                  <c:v>7.3782</c:v>
                </c:pt>
                <c:pt idx="174">
                  <c:v>7.0423</c:v>
                </c:pt>
                <c:pt idx="175">
                  <c:v>6.7267</c:v>
                </c:pt>
                <c:pt idx="176">
                  <c:v>6.3917</c:v>
                </c:pt>
                <c:pt idx="177">
                  <c:v>6.0761</c:v>
                </c:pt>
                <c:pt idx="178">
                  <c:v>5.742</c:v>
                </c:pt>
                <c:pt idx="179">
                  <c:v>5.4265</c:v>
                </c:pt>
                <c:pt idx="180">
                  <c:v>5.0932</c:v>
                </c:pt>
                <c:pt idx="181">
                  <c:v>4.7777</c:v>
                </c:pt>
                <c:pt idx="182">
                  <c:v>4.4453</c:v>
                </c:pt>
                <c:pt idx="183">
                  <c:v>4.1257</c:v>
                </c:pt>
                <c:pt idx="184">
                  <c:v>3.7912</c:v>
                </c:pt>
                <c:pt idx="185">
                  <c:v>3.4723</c:v>
                </c:pt>
                <c:pt idx="186">
                  <c:v>3.1377</c:v>
                </c:pt>
                <c:pt idx="187">
                  <c:v>2.8195</c:v>
                </c:pt>
                <c:pt idx="188">
                  <c:v>2.4845</c:v>
                </c:pt>
                <c:pt idx="189">
                  <c:v>2.1667</c:v>
                </c:pt>
                <c:pt idx="190">
                  <c:v>1.8311</c:v>
                </c:pt>
                <c:pt idx="191">
                  <c:v>1.5135</c:v>
                </c:pt>
                <c:pt idx="192">
                  <c:v>1.3415</c:v>
                </c:pt>
                <c:pt idx="193">
                  <c:v>1.1695</c:v>
                </c:pt>
                <c:pt idx="194">
                  <c:v>0.8481</c:v>
                </c:pt>
                <c:pt idx="195">
                  <c:v>0.6756</c:v>
                </c:pt>
                <c:pt idx="196">
                  <c:v>0.5031</c:v>
                </c:pt>
                <c:pt idx="197">
                  <c:v>0.1794</c:v>
                </c:pt>
                <c:pt idx="198">
                  <c:v>0.0062</c:v>
                </c:pt>
                <c:pt idx="199">
                  <c:v>-0.167</c:v>
                </c:pt>
                <c:pt idx="200">
                  <c:v>-0.4939</c:v>
                </c:pt>
                <c:pt idx="201">
                  <c:v>-0.668</c:v>
                </c:pt>
                <c:pt idx="202">
                  <c:v>-0.8422</c:v>
                </c:pt>
                <c:pt idx="203">
                  <c:v>-1.173</c:v>
                </c:pt>
                <c:pt idx="204">
                  <c:v>-1.3481</c:v>
                </c:pt>
                <c:pt idx="205">
                  <c:v>-1.5232</c:v>
                </c:pt>
                <c:pt idx="206">
                  <c:v>-1.8408</c:v>
                </c:pt>
                <c:pt idx="207">
                  <c:v>-2.1582</c:v>
                </c:pt>
                <c:pt idx="208">
                  <c:v>-2.4737</c:v>
                </c:pt>
                <c:pt idx="209">
                  <c:v>-2.8102</c:v>
                </c:pt>
                <c:pt idx="210">
                  <c:v>-3.1257</c:v>
                </c:pt>
                <c:pt idx="211">
                  <c:v>-3.4413</c:v>
                </c:pt>
                <c:pt idx="212">
                  <c:v>-3.7568</c:v>
                </c:pt>
                <c:pt idx="213">
                  <c:v>-4.0724</c:v>
                </c:pt>
                <c:pt idx="214">
                  <c:v>-4.3879</c:v>
                </c:pt>
                <c:pt idx="215">
                  <c:v>-4.7035</c:v>
                </c:pt>
                <c:pt idx="216">
                  <c:v>-5.0191</c:v>
                </c:pt>
                <c:pt idx="217">
                  <c:v>-5.3346</c:v>
                </c:pt>
                <c:pt idx="218">
                  <c:v>-5.6502</c:v>
                </c:pt>
                <c:pt idx="219">
                  <c:v>-5.9658</c:v>
                </c:pt>
                <c:pt idx="220">
                  <c:v>-6.2813</c:v>
                </c:pt>
                <c:pt idx="221">
                  <c:v>-6.5969</c:v>
                </c:pt>
                <c:pt idx="222">
                  <c:v>-6.9125</c:v>
                </c:pt>
                <c:pt idx="223">
                  <c:v>-7.228</c:v>
                </c:pt>
                <c:pt idx="224">
                  <c:v>-7.5436</c:v>
                </c:pt>
                <c:pt idx="225">
                  <c:v>-7.8591</c:v>
                </c:pt>
                <c:pt idx="226">
                  <c:v>-8.1747</c:v>
                </c:pt>
                <c:pt idx="227">
                  <c:v>-8.4903</c:v>
                </c:pt>
                <c:pt idx="228">
                  <c:v>-8.8058</c:v>
                </c:pt>
                <c:pt idx="229">
                  <c:v>-9.1214</c:v>
                </c:pt>
                <c:pt idx="230">
                  <c:v>-9.437</c:v>
                </c:pt>
                <c:pt idx="231">
                  <c:v>-9.7525</c:v>
                </c:pt>
                <c:pt idx="232">
                  <c:v>-10.0681</c:v>
                </c:pt>
                <c:pt idx="233">
                  <c:v>-10.3837</c:v>
                </c:pt>
                <c:pt idx="234">
                  <c:v>-10.6992</c:v>
                </c:pt>
                <c:pt idx="235">
                  <c:v>-11.0148</c:v>
                </c:pt>
                <c:pt idx="236">
                  <c:v>-11.3303</c:v>
                </c:pt>
                <c:pt idx="237">
                  <c:v>-11.6459</c:v>
                </c:pt>
                <c:pt idx="238">
                  <c:v>-11.9614</c:v>
                </c:pt>
                <c:pt idx="239">
                  <c:v>-12.277</c:v>
                </c:pt>
                <c:pt idx="240">
                  <c:v>-12.5926</c:v>
                </c:pt>
                <c:pt idx="241">
                  <c:v>-12.9081</c:v>
                </c:pt>
                <c:pt idx="242">
                  <c:v>-13.2237</c:v>
                </c:pt>
                <c:pt idx="243">
                  <c:v>-13.5392</c:v>
                </c:pt>
                <c:pt idx="244">
                  <c:v>-13.8548</c:v>
                </c:pt>
                <c:pt idx="245">
                  <c:v>-14.1704</c:v>
                </c:pt>
                <c:pt idx="246">
                  <c:v>-14.4859</c:v>
                </c:pt>
                <c:pt idx="247">
                  <c:v>-14.8015</c:v>
                </c:pt>
              </c:numCache>
            </c:numRef>
          </c:xVal>
          <c:yVal>
            <c:numRef>
              <c:f>'Laser Pointer Trace'!$D$5:$D$252</c:f>
              <c:numCache>
                <c:ptCount val="248"/>
                <c:pt idx="0">
                  <c:v>-11.375</c:v>
                </c:pt>
                <c:pt idx="1">
                  <c:v>-11.375</c:v>
                </c:pt>
                <c:pt idx="2">
                  <c:v>-11.375</c:v>
                </c:pt>
                <c:pt idx="3">
                  <c:v>-11.375</c:v>
                </c:pt>
                <c:pt idx="4">
                  <c:v>-11.4288</c:v>
                </c:pt>
                <c:pt idx="5">
                  <c:v>-11.4809</c:v>
                </c:pt>
                <c:pt idx="6">
                  <c:v>-11.5314</c:v>
                </c:pt>
                <c:pt idx="7">
                  <c:v>-11.5804</c:v>
                </c:pt>
                <c:pt idx="8">
                  <c:v>-11.6278</c:v>
                </c:pt>
                <c:pt idx="9">
                  <c:v>-11.5536</c:v>
                </c:pt>
                <c:pt idx="10">
                  <c:v>-11.4794</c:v>
                </c:pt>
                <c:pt idx="11">
                  <c:v>-11.3309</c:v>
                </c:pt>
                <c:pt idx="12">
                  <c:v>-11.1825</c:v>
                </c:pt>
                <c:pt idx="13">
                  <c:v>-11.034</c:v>
                </c:pt>
                <c:pt idx="14">
                  <c:v>-10.8856</c:v>
                </c:pt>
                <c:pt idx="15">
                  <c:v>-10.7371</c:v>
                </c:pt>
                <c:pt idx="16">
                  <c:v>-10.5887</c:v>
                </c:pt>
                <c:pt idx="17">
                  <c:v>-10.4402</c:v>
                </c:pt>
                <c:pt idx="18">
                  <c:v>-10.2918</c:v>
                </c:pt>
                <c:pt idx="19">
                  <c:v>-10.1347</c:v>
                </c:pt>
                <c:pt idx="20">
                  <c:v>-9.9281</c:v>
                </c:pt>
                <c:pt idx="21">
                  <c:v>-9.7796</c:v>
                </c:pt>
                <c:pt idx="22">
                  <c:v>-9.5258</c:v>
                </c:pt>
                <c:pt idx="23">
                  <c:v>-9.366</c:v>
                </c:pt>
                <c:pt idx="24">
                  <c:v>-9.0611</c:v>
                </c:pt>
                <c:pt idx="25">
                  <c:v>-8.9126</c:v>
                </c:pt>
                <c:pt idx="26">
                  <c:v>-8.6717</c:v>
                </c:pt>
                <c:pt idx="27">
                  <c:v>-8.3707</c:v>
                </c:pt>
                <c:pt idx="28">
                  <c:v>-8.076</c:v>
                </c:pt>
                <c:pt idx="29">
                  <c:v>-7.7906</c:v>
                </c:pt>
                <c:pt idx="30">
                  <c:v>-7.487</c:v>
                </c:pt>
                <c:pt idx="31">
                  <c:v>-7.1984</c:v>
                </c:pt>
                <c:pt idx="32">
                  <c:v>-6.9151</c:v>
                </c:pt>
                <c:pt idx="33">
                  <c:v>-6.6391</c:v>
                </c:pt>
                <c:pt idx="34">
                  <c:v>-6.3698</c:v>
                </c:pt>
                <c:pt idx="35">
                  <c:v>-6.0973</c:v>
                </c:pt>
                <c:pt idx="36">
                  <c:v>-5.7521</c:v>
                </c:pt>
                <c:pt idx="37">
                  <c:v>-5.4077</c:v>
                </c:pt>
                <c:pt idx="38">
                  <c:v>-4.899</c:v>
                </c:pt>
                <c:pt idx="39">
                  <c:v>-4.2745</c:v>
                </c:pt>
                <c:pt idx="40">
                  <c:v>-3.6212</c:v>
                </c:pt>
                <c:pt idx="41">
                  <c:v>-2.9678</c:v>
                </c:pt>
                <c:pt idx="42">
                  <c:v>-2.7634</c:v>
                </c:pt>
                <c:pt idx="43">
                  <c:v>-2.1622</c:v>
                </c:pt>
                <c:pt idx="44">
                  <c:v>-1.5607</c:v>
                </c:pt>
                <c:pt idx="45">
                  <c:v>-0.5686</c:v>
                </c:pt>
                <c:pt idx="46">
                  <c:v>0.1221</c:v>
                </c:pt>
                <c:pt idx="47">
                  <c:v>0.7621</c:v>
                </c:pt>
                <c:pt idx="48">
                  <c:v>1.4027</c:v>
                </c:pt>
                <c:pt idx="49">
                  <c:v>1.6763</c:v>
                </c:pt>
                <c:pt idx="50">
                  <c:v>1.9797</c:v>
                </c:pt>
                <c:pt idx="51">
                  <c:v>2.2177</c:v>
                </c:pt>
                <c:pt idx="52">
                  <c:v>3.2349</c:v>
                </c:pt>
                <c:pt idx="53">
                  <c:v>4.2551</c:v>
                </c:pt>
                <c:pt idx="54">
                  <c:v>5.2783</c:v>
                </c:pt>
                <c:pt idx="55">
                  <c:v>6.3048</c:v>
                </c:pt>
                <c:pt idx="56">
                  <c:v>7.3347</c:v>
                </c:pt>
                <c:pt idx="57">
                  <c:v>7.6605</c:v>
                </c:pt>
                <c:pt idx="58">
                  <c:v>7.7721</c:v>
                </c:pt>
                <c:pt idx="59">
                  <c:v>7.9793</c:v>
                </c:pt>
                <c:pt idx="60">
                  <c:v>8.1873</c:v>
                </c:pt>
                <c:pt idx="61">
                  <c:v>8.2275</c:v>
                </c:pt>
                <c:pt idx="62">
                  <c:v>8.2231</c:v>
                </c:pt>
                <c:pt idx="63">
                  <c:v>8.3738</c:v>
                </c:pt>
                <c:pt idx="64">
                  <c:v>8.51</c:v>
                </c:pt>
                <c:pt idx="65">
                  <c:v>8.6459</c:v>
                </c:pt>
                <c:pt idx="66">
                  <c:v>8.2895</c:v>
                </c:pt>
                <c:pt idx="67">
                  <c:v>7.9344</c:v>
                </c:pt>
                <c:pt idx="68">
                  <c:v>7.5807</c:v>
                </c:pt>
                <c:pt idx="69">
                  <c:v>7.6749</c:v>
                </c:pt>
                <c:pt idx="70">
                  <c:v>7.7691</c:v>
                </c:pt>
                <c:pt idx="71">
                  <c:v>8.1539</c:v>
                </c:pt>
                <c:pt idx="72">
                  <c:v>8.5385</c:v>
                </c:pt>
                <c:pt idx="73">
                  <c:v>8.6177</c:v>
                </c:pt>
                <c:pt idx="74">
                  <c:v>8.887</c:v>
                </c:pt>
                <c:pt idx="75">
                  <c:v>9.1554</c:v>
                </c:pt>
                <c:pt idx="76">
                  <c:v>9.3255</c:v>
                </c:pt>
                <c:pt idx="77">
                  <c:v>9.5081</c:v>
                </c:pt>
                <c:pt idx="78">
                  <c:v>9.6839</c:v>
                </c:pt>
                <c:pt idx="79">
                  <c:v>9.9639</c:v>
                </c:pt>
                <c:pt idx="80">
                  <c:v>10.4355</c:v>
                </c:pt>
                <c:pt idx="81">
                  <c:v>10.9044</c:v>
                </c:pt>
                <c:pt idx="82">
                  <c:v>11.3707</c:v>
                </c:pt>
                <c:pt idx="83">
                  <c:v>11.8346</c:v>
                </c:pt>
                <c:pt idx="84">
                  <c:v>12.2961</c:v>
                </c:pt>
                <c:pt idx="85">
                  <c:v>12.7554</c:v>
                </c:pt>
                <c:pt idx="86">
                  <c:v>13.2126</c:v>
                </c:pt>
                <c:pt idx="87">
                  <c:v>13.668</c:v>
                </c:pt>
                <c:pt idx="88">
                  <c:v>14.1215</c:v>
                </c:pt>
                <c:pt idx="89">
                  <c:v>14.5733</c:v>
                </c:pt>
                <c:pt idx="90">
                  <c:v>15.0236</c:v>
                </c:pt>
                <c:pt idx="91">
                  <c:v>15.4725</c:v>
                </c:pt>
                <c:pt idx="92">
                  <c:v>15.4886</c:v>
                </c:pt>
                <c:pt idx="93">
                  <c:v>15.5048</c:v>
                </c:pt>
                <c:pt idx="94">
                  <c:v>15.5209</c:v>
                </c:pt>
                <c:pt idx="95">
                  <c:v>15.537</c:v>
                </c:pt>
                <c:pt idx="96">
                  <c:v>15.5531</c:v>
                </c:pt>
                <c:pt idx="97">
                  <c:v>15.5692</c:v>
                </c:pt>
                <c:pt idx="98">
                  <c:v>15.5853</c:v>
                </c:pt>
                <c:pt idx="99">
                  <c:v>15.6014</c:v>
                </c:pt>
                <c:pt idx="100">
                  <c:v>15.6175</c:v>
                </c:pt>
                <c:pt idx="101">
                  <c:v>15.9106</c:v>
                </c:pt>
                <c:pt idx="102">
                  <c:v>16.1408</c:v>
                </c:pt>
                <c:pt idx="103">
                  <c:v>16.4802</c:v>
                </c:pt>
                <c:pt idx="104">
                  <c:v>16.6252</c:v>
                </c:pt>
                <c:pt idx="105">
                  <c:v>16.9951</c:v>
                </c:pt>
                <c:pt idx="106">
                  <c:v>17.1662</c:v>
                </c:pt>
                <c:pt idx="107">
                  <c:v>17.6317</c:v>
                </c:pt>
                <c:pt idx="108">
                  <c:v>18.0421</c:v>
                </c:pt>
                <c:pt idx="109">
                  <c:v>18.4568</c:v>
                </c:pt>
                <c:pt idx="110">
                  <c:v>18.8266</c:v>
                </c:pt>
                <c:pt idx="111">
                  <c:v>19.0772</c:v>
                </c:pt>
                <c:pt idx="112">
                  <c:v>19.3603</c:v>
                </c:pt>
                <c:pt idx="113">
                  <c:v>19.7738</c:v>
                </c:pt>
                <c:pt idx="114">
                  <c:v>20.5614</c:v>
                </c:pt>
                <c:pt idx="115">
                  <c:v>20.9328</c:v>
                </c:pt>
                <c:pt idx="116">
                  <c:v>21.0393</c:v>
                </c:pt>
                <c:pt idx="117">
                  <c:v>21.1234</c:v>
                </c:pt>
                <c:pt idx="118">
                  <c:v>21.268</c:v>
                </c:pt>
                <c:pt idx="119">
                  <c:v>21.2617</c:v>
                </c:pt>
                <c:pt idx="120">
                  <c:v>21.2554</c:v>
                </c:pt>
                <c:pt idx="121">
                  <c:v>21.4</c:v>
                </c:pt>
                <c:pt idx="122">
                  <c:v>21.5071</c:v>
                </c:pt>
                <c:pt idx="123">
                  <c:v>21.6517</c:v>
                </c:pt>
                <c:pt idx="124">
                  <c:v>21.6502</c:v>
                </c:pt>
                <c:pt idx="125">
                  <c:v>21.6488</c:v>
                </c:pt>
                <c:pt idx="126">
                  <c:v>21.7934</c:v>
                </c:pt>
                <c:pt idx="127">
                  <c:v>21.8549</c:v>
                </c:pt>
                <c:pt idx="128">
                  <c:v>21.9962</c:v>
                </c:pt>
                <c:pt idx="129">
                  <c:v>22.1066</c:v>
                </c:pt>
                <c:pt idx="130">
                  <c:v>22.1929</c:v>
                </c:pt>
                <c:pt idx="131">
                  <c:v>22.2642</c:v>
                </c:pt>
                <c:pt idx="132">
                  <c:v>22.3967</c:v>
                </c:pt>
                <c:pt idx="133">
                  <c:v>22.5291</c:v>
                </c:pt>
                <c:pt idx="134">
                  <c:v>22.6528</c:v>
                </c:pt>
                <c:pt idx="135">
                  <c:v>22.7692</c:v>
                </c:pt>
                <c:pt idx="136">
                  <c:v>22.9998</c:v>
                </c:pt>
                <c:pt idx="137">
                  <c:v>23.1284</c:v>
                </c:pt>
                <c:pt idx="138">
                  <c:v>23.2729</c:v>
                </c:pt>
                <c:pt idx="139">
                  <c:v>23.2891</c:v>
                </c:pt>
                <c:pt idx="140">
                  <c:v>23.3052</c:v>
                </c:pt>
                <c:pt idx="141">
                  <c:v>23.4498</c:v>
                </c:pt>
                <c:pt idx="142">
                  <c:v>23.5944</c:v>
                </c:pt>
                <c:pt idx="143">
                  <c:v>23.7389</c:v>
                </c:pt>
                <c:pt idx="144">
                  <c:v>23.8611</c:v>
                </c:pt>
                <c:pt idx="145">
                  <c:v>23.8825</c:v>
                </c:pt>
                <c:pt idx="146">
                  <c:v>23.9039</c:v>
                </c:pt>
                <c:pt idx="147">
                  <c:v>24.0485</c:v>
                </c:pt>
                <c:pt idx="148">
                  <c:v>24.193</c:v>
                </c:pt>
                <c:pt idx="149">
                  <c:v>24.3376</c:v>
                </c:pt>
                <c:pt idx="150">
                  <c:v>24.4822</c:v>
                </c:pt>
                <c:pt idx="151">
                  <c:v>24.6267</c:v>
                </c:pt>
                <c:pt idx="152">
                  <c:v>24.7713</c:v>
                </c:pt>
                <c:pt idx="153">
                  <c:v>24.7713</c:v>
                </c:pt>
                <c:pt idx="154">
                  <c:v>24.7713</c:v>
                </c:pt>
                <c:pt idx="155">
                  <c:v>24.7713</c:v>
                </c:pt>
                <c:pt idx="156">
                  <c:v>24.7713</c:v>
                </c:pt>
                <c:pt idx="157">
                  <c:v>24.7713</c:v>
                </c:pt>
                <c:pt idx="158">
                  <c:v>24.7713</c:v>
                </c:pt>
                <c:pt idx="159">
                  <c:v>24.7713</c:v>
                </c:pt>
                <c:pt idx="160">
                  <c:v>24.7713</c:v>
                </c:pt>
                <c:pt idx="161">
                  <c:v>24.7713</c:v>
                </c:pt>
                <c:pt idx="162">
                  <c:v>24.7713</c:v>
                </c:pt>
                <c:pt idx="163">
                  <c:v>24.7713</c:v>
                </c:pt>
                <c:pt idx="164">
                  <c:v>24.7713</c:v>
                </c:pt>
                <c:pt idx="165">
                  <c:v>24.7713</c:v>
                </c:pt>
                <c:pt idx="166">
                  <c:v>24.7713</c:v>
                </c:pt>
                <c:pt idx="167">
                  <c:v>24.7713</c:v>
                </c:pt>
                <c:pt idx="168">
                  <c:v>24.7713</c:v>
                </c:pt>
                <c:pt idx="169">
                  <c:v>24.7713</c:v>
                </c:pt>
                <c:pt idx="170">
                  <c:v>24.7713</c:v>
                </c:pt>
                <c:pt idx="171">
                  <c:v>24.7713</c:v>
                </c:pt>
                <c:pt idx="172">
                  <c:v>24.7713</c:v>
                </c:pt>
                <c:pt idx="173">
                  <c:v>24.7713</c:v>
                </c:pt>
                <c:pt idx="174">
                  <c:v>24.7713</c:v>
                </c:pt>
                <c:pt idx="175">
                  <c:v>24.7713</c:v>
                </c:pt>
                <c:pt idx="176">
                  <c:v>24.7713</c:v>
                </c:pt>
                <c:pt idx="177">
                  <c:v>24.7713</c:v>
                </c:pt>
                <c:pt idx="178">
                  <c:v>24.7713</c:v>
                </c:pt>
                <c:pt idx="179">
                  <c:v>24.7713</c:v>
                </c:pt>
                <c:pt idx="180">
                  <c:v>24.7713</c:v>
                </c:pt>
                <c:pt idx="181">
                  <c:v>24.7713</c:v>
                </c:pt>
                <c:pt idx="182">
                  <c:v>24.7713</c:v>
                </c:pt>
                <c:pt idx="183">
                  <c:v>24.7713</c:v>
                </c:pt>
                <c:pt idx="184">
                  <c:v>24.7713</c:v>
                </c:pt>
                <c:pt idx="185">
                  <c:v>24.7713</c:v>
                </c:pt>
                <c:pt idx="186">
                  <c:v>24.7713</c:v>
                </c:pt>
                <c:pt idx="187">
                  <c:v>24.7713</c:v>
                </c:pt>
                <c:pt idx="188">
                  <c:v>24.7713</c:v>
                </c:pt>
                <c:pt idx="189">
                  <c:v>24.7713</c:v>
                </c:pt>
                <c:pt idx="190">
                  <c:v>24.7713</c:v>
                </c:pt>
                <c:pt idx="191">
                  <c:v>24.7713</c:v>
                </c:pt>
                <c:pt idx="192">
                  <c:v>24.7713</c:v>
                </c:pt>
                <c:pt idx="193">
                  <c:v>24.7713</c:v>
                </c:pt>
                <c:pt idx="194">
                  <c:v>24.7713</c:v>
                </c:pt>
                <c:pt idx="195">
                  <c:v>24.7713</c:v>
                </c:pt>
                <c:pt idx="196">
                  <c:v>24.7713</c:v>
                </c:pt>
                <c:pt idx="197">
                  <c:v>24.7713</c:v>
                </c:pt>
                <c:pt idx="198">
                  <c:v>24.7713</c:v>
                </c:pt>
                <c:pt idx="199">
                  <c:v>24.7713</c:v>
                </c:pt>
                <c:pt idx="200">
                  <c:v>24.7713</c:v>
                </c:pt>
                <c:pt idx="201">
                  <c:v>24.7713</c:v>
                </c:pt>
                <c:pt idx="202">
                  <c:v>24.7713</c:v>
                </c:pt>
                <c:pt idx="203">
                  <c:v>24.7713</c:v>
                </c:pt>
                <c:pt idx="204">
                  <c:v>24.7713</c:v>
                </c:pt>
                <c:pt idx="205">
                  <c:v>24.7713</c:v>
                </c:pt>
                <c:pt idx="206">
                  <c:v>24.7713</c:v>
                </c:pt>
                <c:pt idx="207">
                  <c:v>24.7713</c:v>
                </c:pt>
                <c:pt idx="208">
                  <c:v>24.7713</c:v>
                </c:pt>
                <c:pt idx="209">
                  <c:v>24.7713</c:v>
                </c:pt>
                <c:pt idx="210">
                  <c:v>24.7713</c:v>
                </c:pt>
                <c:pt idx="211">
                  <c:v>24.7713</c:v>
                </c:pt>
                <c:pt idx="212">
                  <c:v>24.7713</c:v>
                </c:pt>
                <c:pt idx="213">
                  <c:v>24.7713</c:v>
                </c:pt>
                <c:pt idx="214">
                  <c:v>24.7713</c:v>
                </c:pt>
                <c:pt idx="215">
                  <c:v>24.7713</c:v>
                </c:pt>
                <c:pt idx="216">
                  <c:v>24.7713</c:v>
                </c:pt>
                <c:pt idx="217">
                  <c:v>24.7713</c:v>
                </c:pt>
                <c:pt idx="218">
                  <c:v>24.7713</c:v>
                </c:pt>
                <c:pt idx="219">
                  <c:v>24.7713</c:v>
                </c:pt>
                <c:pt idx="220">
                  <c:v>24.7713</c:v>
                </c:pt>
                <c:pt idx="221">
                  <c:v>24.7713</c:v>
                </c:pt>
                <c:pt idx="222">
                  <c:v>24.7713</c:v>
                </c:pt>
                <c:pt idx="223">
                  <c:v>24.7713</c:v>
                </c:pt>
                <c:pt idx="224">
                  <c:v>24.7713</c:v>
                </c:pt>
                <c:pt idx="225">
                  <c:v>24.7713</c:v>
                </c:pt>
                <c:pt idx="226">
                  <c:v>24.7713</c:v>
                </c:pt>
                <c:pt idx="227">
                  <c:v>24.7713</c:v>
                </c:pt>
                <c:pt idx="228">
                  <c:v>24.7713</c:v>
                </c:pt>
                <c:pt idx="229">
                  <c:v>24.7713</c:v>
                </c:pt>
                <c:pt idx="230">
                  <c:v>24.7713</c:v>
                </c:pt>
                <c:pt idx="231">
                  <c:v>24.7713</c:v>
                </c:pt>
                <c:pt idx="232">
                  <c:v>24.7713</c:v>
                </c:pt>
                <c:pt idx="233">
                  <c:v>24.7713</c:v>
                </c:pt>
                <c:pt idx="234">
                  <c:v>24.7713</c:v>
                </c:pt>
                <c:pt idx="235">
                  <c:v>24.7713</c:v>
                </c:pt>
                <c:pt idx="236">
                  <c:v>24.7713</c:v>
                </c:pt>
                <c:pt idx="237">
                  <c:v>24.7713</c:v>
                </c:pt>
                <c:pt idx="238">
                  <c:v>24.7713</c:v>
                </c:pt>
                <c:pt idx="239">
                  <c:v>24.7713</c:v>
                </c:pt>
                <c:pt idx="240">
                  <c:v>24.7713</c:v>
                </c:pt>
                <c:pt idx="241">
                  <c:v>24.7713</c:v>
                </c:pt>
                <c:pt idx="242">
                  <c:v>24.7713</c:v>
                </c:pt>
                <c:pt idx="243">
                  <c:v>24.7713</c:v>
                </c:pt>
                <c:pt idx="244">
                  <c:v>24.7713</c:v>
                </c:pt>
                <c:pt idx="245">
                  <c:v>24.7713</c:v>
                </c:pt>
                <c:pt idx="246">
                  <c:v>24.7713</c:v>
                </c:pt>
                <c:pt idx="247">
                  <c:v>24.7713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'Laser Pointer Trace'!$G$3</c:f>
              <c:strCache>
                <c:ptCount val="1"/>
                <c:pt idx="0">
                  <c:v>Laser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Trace'!$G$5:$G$252</c:f>
              <c:numCache>
                <c:ptCount val="248"/>
                <c:pt idx="0">
                  <c:v>-58.723</c:v>
                </c:pt>
                <c:pt idx="1">
                  <c:v>-58.7729</c:v>
                </c:pt>
                <c:pt idx="2">
                  <c:v>-58.9775</c:v>
                </c:pt>
                <c:pt idx="3">
                  <c:v>-59.2637</c:v>
                </c:pt>
                <c:pt idx="4">
                  <c:v>-59.5773</c:v>
                </c:pt>
                <c:pt idx="5">
                  <c:v>-59.8951</c:v>
                </c:pt>
                <c:pt idx="6">
                  <c:v>-60.2173</c:v>
                </c:pt>
                <c:pt idx="7">
                  <c:v>-60.5439</c:v>
                </c:pt>
                <c:pt idx="8">
                  <c:v>-60.8748</c:v>
                </c:pt>
                <c:pt idx="9">
                  <c:v>-61.03</c:v>
                </c:pt>
                <c:pt idx="10">
                  <c:v>-61.1852</c:v>
                </c:pt>
                <c:pt idx="11">
                  <c:v>-61.4957</c:v>
                </c:pt>
                <c:pt idx="12">
                  <c:v>-61.8061</c:v>
                </c:pt>
                <c:pt idx="13">
                  <c:v>-62.1166</c:v>
                </c:pt>
                <c:pt idx="14">
                  <c:v>-62.427</c:v>
                </c:pt>
                <c:pt idx="15">
                  <c:v>-62.7375</c:v>
                </c:pt>
                <c:pt idx="16">
                  <c:v>-63.048</c:v>
                </c:pt>
                <c:pt idx="17">
                  <c:v>-63.3584</c:v>
                </c:pt>
                <c:pt idx="18">
                  <c:v>-63.6689</c:v>
                </c:pt>
                <c:pt idx="19">
                  <c:v>-63.9749</c:v>
                </c:pt>
                <c:pt idx="20">
                  <c:v>-64.2584</c:v>
                </c:pt>
                <c:pt idx="21">
                  <c:v>-64.5689</c:v>
                </c:pt>
                <c:pt idx="22">
                  <c:v>-64.8337</c:v>
                </c:pt>
                <c:pt idx="23">
                  <c:v>-65.1392</c:v>
                </c:pt>
                <c:pt idx="24">
                  <c:v>-65.3781</c:v>
                </c:pt>
                <c:pt idx="25">
                  <c:v>-65.6889</c:v>
                </c:pt>
                <c:pt idx="26">
                  <c:v>-65.9706</c:v>
                </c:pt>
                <c:pt idx="27">
                  <c:v>-66.2603</c:v>
                </c:pt>
                <c:pt idx="28">
                  <c:v>-66.5526</c:v>
                </c:pt>
                <c:pt idx="29">
                  <c:v>-66.8467</c:v>
                </c:pt>
                <c:pt idx="30">
                  <c:v>-67.1474</c:v>
                </c:pt>
                <c:pt idx="31">
                  <c:v>-67.45</c:v>
                </c:pt>
                <c:pt idx="32">
                  <c:v>-67.7541</c:v>
                </c:pt>
                <c:pt idx="33">
                  <c:v>-68.0596</c:v>
                </c:pt>
                <c:pt idx="34">
                  <c:v>-68.3666</c:v>
                </c:pt>
                <c:pt idx="35">
                  <c:v>-68.6448</c:v>
                </c:pt>
                <c:pt idx="36">
                  <c:v>-68.9118</c:v>
                </c:pt>
                <c:pt idx="37">
                  <c:v>-69.1982</c:v>
                </c:pt>
                <c:pt idx="38">
                  <c:v>-69.5133</c:v>
                </c:pt>
                <c:pt idx="39">
                  <c:v>-69.2245</c:v>
                </c:pt>
                <c:pt idx="40">
                  <c:v>-68.6465</c:v>
                </c:pt>
                <c:pt idx="41">
                  <c:v>-68.0666</c:v>
                </c:pt>
                <c:pt idx="42">
                  <c:v>-68.3333</c:v>
                </c:pt>
                <c:pt idx="43">
                  <c:v>-67.8096</c:v>
                </c:pt>
                <c:pt idx="44">
                  <c:v>-67.2843</c:v>
                </c:pt>
                <c:pt idx="45">
                  <c:v>-66.5008</c:v>
                </c:pt>
                <c:pt idx="46">
                  <c:v>-65.8706</c:v>
                </c:pt>
                <c:pt idx="47">
                  <c:v>-65.2558</c:v>
                </c:pt>
                <c:pt idx="48">
                  <c:v>-64.6386</c:v>
                </c:pt>
                <c:pt idx="49">
                  <c:v>-64.6212</c:v>
                </c:pt>
                <c:pt idx="50">
                  <c:v>-64.536</c:v>
                </c:pt>
                <c:pt idx="51">
                  <c:v>-64.6938</c:v>
                </c:pt>
                <c:pt idx="52">
                  <c:v>-64.0613</c:v>
                </c:pt>
                <c:pt idx="53">
                  <c:v>-63.4257</c:v>
                </c:pt>
                <c:pt idx="54">
                  <c:v>-62.7869</c:v>
                </c:pt>
                <c:pt idx="55">
                  <c:v>-62.1448</c:v>
                </c:pt>
                <c:pt idx="56">
                  <c:v>-61.4991</c:v>
                </c:pt>
                <c:pt idx="57">
                  <c:v>-60.9688</c:v>
                </c:pt>
                <c:pt idx="58">
                  <c:v>-61.1702</c:v>
                </c:pt>
                <c:pt idx="59">
                  <c:v>-60.5586</c:v>
                </c:pt>
                <c:pt idx="60">
                  <c:v>-59.9488</c:v>
                </c:pt>
                <c:pt idx="61">
                  <c:v>-59.3819</c:v>
                </c:pt>
                <c:pt idx="62">
                  <c:v>-59.6175</c:v>
                </c:pt>
                <c:pt idx="63">
                  <c:v>-59.5967</c:v>
                </c:pt>
                <c:pt idx="64">
                  <c:v>-59.2447</c:v>
                </c:pt>
                <c:pt idx="65">
                  <c:v>-58.8921</c:v>
                </c:pt>
                <c:pt idx="66">
                  <c:v>-58.4944</c:v>
                </c:pt>
                <c:pt idx="67">
                  <c:v>-58.1013</c:v>
                </c:pt>
                <c:pt idx="68">
                  <c:v>-57.7128</c:v>
                </c:pt>
                <c:pt idx="69">
                  <c:v>-57.815</c:v>
                </c:pt>
                <c:pt idx="70">
                  <c:v>-57.9172</c:v>
                </c:pt>
                <c:pt idx="71">
                  <c:v>-57.8273</c:v>
                </c:pt>
                <c:pt idx="72">
                  <c:v>-57.7368</c:v>
                </c:pt>
                <c:pt idx="73">
                  <c:v>-58.0198</c:v>
                </c:pt>
                <c:pt idx="74">
                  <c:v>-57.7617</c:v>
                </c:pt>
                <c:pt idx="75">
                  <c:v>-57.5018</c:v>
                </c:pt>
                <c:pt idx="76">
                  <c:v>-57.7303</c:v>
                </c:pt>
                <c:pt idx="77">
                  <c:v>-57.9704</c:v>
                </c:pt>
                <c:pt idx="78">
                  <c:v>-58.0492</c:v>
                </c:pt>
                <c:pt idx="79">
                  <c:v>-58.0741</c:v>
                </c:pt>
                <c:pt idx="80">
                  <c:v>-57.3647</c:v>
                </c:pt>
                <c:pt idx="81">
                  <c:v>-56.6467</c:v>
                </c:pt>
                <c:pt idx="82">
                  <c:v>-55.92</c:v>
                </c:pt>
                <c:pt idx="83">
                  <c:v>-55.1847</c:v>
                </c:pt>
                <c:pt idx="84">
                  <c:v>-54.441</c:v>
                </c:pt>
                <c:pt idx="85">
                  <c:v>-53.6888</c:v>
                </c:pt>
                <c:pt idx="86">
                  <c:v>-52.9282</c:v>
                </c:pt>
                <c:pt idx="87">
                  <c:v>-52.1592</c:v>
                </c:pt>
                <c:pt idx="88">
                  <c:v>-51.382</c:v>
                </c:pt>
                <c:pt idx="89">
                  <c:v>-50.5965</c:v>
                </c:pt>
                <c:pt idx="90">
                  <c:v>-49.8028</c:v>
                </c:pt>
                <c:pt idx="91">
                  <c:v>-49.0009</c:v>
                </c:pt>
                <c:pt idx="92">
                  <c:v>-49.0324</c:v>
                </c:pt>
                <c:pt idx="93">
                  <c:v>-49.0638</c:v>
                </c:pt>
                <c:pt idx="94">
                  <c:v>-49.0953</c:v>
                </c:pt>
                <c:pt idx="95">
                  <c:v>-49.1267</c:v>
                </c:pt>
                <c:pt idx="96">
                  <c:v>-49.1581</c:v>
                </c:pt>
                <c:pt idx="97">
                  <c:v>-49.1896</c:v>
                </c:pt>
                <c:pt idx="98">
                  <c:v>-49.221</c:v>
                </c:pt>
                <c:pt idx="99">
                  <c:v>-49.2525</c:v>
                </c:pt>
                <c:pt idx="100">
                  <c:v>-49.2839</c:v>
                </c:pt>
                <c:pt idx="101">
                  <c:v>-49.483</c:v>
                </c:pt>
                <c:pt idx="102">
                  <c:v>-49.718</c:v>
                </c:pt>
                <c:pt idx="103">
                  <c:v>-49.8922</c:v>
                </c:pt>
                <c:pt idx="104">
                  <c:v>-50.1754</c:v>
                </c:pt>
                <c:pt idx="105">
                  <c:v>-50.34</c:v>
                </c:pt>
                <c:pt idx="106">
                  <c:v>-50.614</c:v>
                </c:pt>
                <c:pt idx="107">
                  <c:v>-50.5355</c:v>
                </c:pt>
                <c:pt idx="108">
                  <c:v>-50.7952</c:v>
                </c:pt>
                <c:pt idx="109">
                  <c:v>-51.0632</c:v>
                </c:pt>
                <c:pt idx="110">
                  <c:v>-51.341</c:v>
                </c:pt>
                <c:pt idx="111">
                  <c:v>-51.622</c:v>
                </c:pt>
                <c:pt idx="112">
                  <c:v>-51.8609</c:v>
                </c:pt>
                <c:pt idx="113">
                  <c:v>-52.0793</c:v>
                </c:pt>
                <c:pt idx="114">
                  <c:v>-51.4603</c:v>
                </c:pt>
                <c:pt idx="115">
                  <c:v>-51.3564</c:v>
                </c:pt>
                <c:pt idx="116">
                  <c:v>-51.638</c:v>
                </c:pt>
                <c:pt idx="117">
                  <c:v>-51.9203</c:v>
                </c:pt>
                <c:pt idx="118">
                  <c:v>-52.2027</c:v>
                </c:pt>
                <c:pt idx="119">
                  <c:v>-52.2814</c:v>
                </c:pt>
                <c:pt idx="120">
                  <c:v>-52.3603</c:v>
                </c:pt>
                <c:pt idx="121">
                  <c:v>-52.6423</c:v>
                </c:pt>
                <c:pt idx="122">
                  <c:v>-52.8947</c:v>
                </c:pt>
                <c:pt idx="123">
                  <c:v>-53.1766</c:v>
                </c:pt>
                <c:pt idx="124">
                  <c:v>-53.2812</c:v>
                </c:pt>
                <c:pt idx="125">
                  <c:v>-53.3857</c:v>
                </c:pt>
                <c:pt idx="126">
                  <c:v>-53.6674</c:v>
                </c:pt>
                <c:pt idx="127">
                  <c:v>-53.9078</c:v>
                </c:pt>
                <c:pt idx="128">
                  <c:v>-54.1878</c:v>
                </c:pt>
                <c:pt idx="129">
                  <c:v>-54.4543</c:v>
                </c:pt>
                <c:pt idx="130">
                  <c:v>-54.7226</c:v>
                </c:pt>
                <c:pt idx="131">
                  <c:v>-54.9873</c:v>
                </c:pt>
                <c:pt idx="132">
                  <c:v>-55.2662</c:v>
                </c:pt>
                <c:pt idx="133">
                  <c:v>-55.5466</c:v>
                </c:pt>
                <c:pt idx="134">
                  <c:v>-55.83</c:v>
                </c:pt>
                <c:pt idx="135">
                  <c:v>-56.0879</c:v>
                </c:pt>
                <c:pt idx="136">
                  <c:v>-56.2192</c:v>
                </c:pt>
                <c:pt idx="137">
                  <c:v>-56.4871</c:v>
                </c:pt>
                <c:pt idx="138">
                  <c:v>-56.7679</c:v>
                </c:pt>
                <c:pt idx="139">
                  <c:v>-56.9101</c:v>
                </c:pt>
                <c:pt idx="140">
                  <c:v>-57.0523</c:v>
                </c:pt>
                <c:pt idx="141">
                  <c:v>-57.3329</c:v>
                </c:pt>
                <c:pt idx="142">
                  <c:v>-57.6135</c:v>
                </c:pt>
                <c:pt idx="143">
                  <c:v>-57.8942</c:v>
                </c:pt>
                <c:pt idx="144">
                  <c:v>-58.1788</c:v>
                </c:pt>
                <c:pt idx="145">
                  <c:v>-58.3322</c:v>
                </c:pt>
                <c:pt idx="146">
                  <c:v>-58.4854</c:v>
                </c:pt>
                <c:pt idx="147">
                  <c:v>-58.7659</c:v>
                </c:pt>
                <c:pt idx="148">
                  <c:v>-59.0464</c:v>
                </c:pt>
                <c:pt idx="149">
                  <c:v>-59.3269</c:v>
                </c:pt>
                <c:pt idx="150">
                  <c:v>-59.6074</c:v>
                </c:pt>
                <c:pt idx="151">
                  <c:v>-59.8879</c:v>
                </c:pt>
                <c:pt idx="152">
                  <c:v>-60.1684</c:v>
                </c:pt>
                <c:pt idx="153">
                  <c:v>-60.484</c:v>
                </c:pt>
                <c:pt idx="154">
                  <c:v>-60.7996</c:v>
                </c:pt>
                <c:pt idx="155">
                  <c:v>-61.1151</c:v>
                </c:pt>
                <c:pt idx="156">
                  <c:v>-61.4307</c:v>
                </c:pt>
                <c:pt idx="157">
                  <c:v>-61.7462</c:v>
                </c:pt>
                <c:pt idx="158">
                  <c:v>-62.0618</c:v>
                </c:pt>
                <c:pt idx="159">
                  <c:v>-62.3774</c:v>
                </c:pt>
                <c:pt idx="160">
                  <c:v>-62.7162</c:v>
                </c:pt>
                <c:pt idx="161">
                  <c:v>-63.0358</c:v>
                </c:pt>
                <c:pt idx="162">
                  <c:v>-63.3735</c:v>
                </c:pt>
                <c:pt idx="163">
                  <c:v>-63.6917</c:v>
                </c:pt>
                <c:pt idx="164">
                  <c:v>-64.0315</c:v>
                </c:pt>
                <c:pt idx="165">
                  <c:v>-64.35</c:v>
                </c:pt>
                <c:pt idx="166">
                  <c:v>-64.6889</c:v>
                </c:pt>
                <c:pt idx="167">
                  <c:v>-65.0062</c:v>
                </c:pt>
                <c:pt idx="168">
                  <c:v>-65.3445</c:v>
                </c:pt>
                <c:pt idx="169">
                  <c:v>-65.6607</c:v>
                </c:pt>
                <c:pt idx="170">
                  <c:v>-65.9987</c:v>
                </c:pt>
                <c:pt idx="171">
                  <c:v>-66.3142</c:v>
                </c:pt>
                <c:pt idx="172">
                  <c:v>-66.6511</c:v>
                </c:pt>
                <c:pt idx="173">
                  <c:v>-66.9667</c:v>
                </c:pt>
                <c:pt idx="174">
                  <c:v>-67.3025</c:v>
                </c:pt>
                <c:pt idx="175">
                  <c:v>-67.6181</c:v>
                </c:pt>
                <c:pt idx="176">
                  <c:v>-67.9531</c:v>
                </c:pt>
                <c:pt idx="177">
                  <c:v>-68.2687</c:v>
                </c:pt>
                <c:pt idx="178">
                  <c:v>-68.6028</c:v>
                </c:pt>
                <c:pt idx="179">
                  <c:v>-68.9184</c:v>
                </c:pt>
                <c:pt idx="180">
                  <c:v>-69.2516</c:v>
                </c:pt>
                <c:pt idx="181">
                  <c:v>-69.5672</c:v>
                </c:pt>
                <c:pt idx="182">
                  <c:v>-69.8995</c:v>
                </c:pt>
                <c:pt idx="183">
                  <c:v>-70.2191</c:v>
                </c:pt>
                <c:pt idx="184">
                  <c:v>-70.5536</c:v>
                </c:pt>
                <c:pt idx="185">
                  <c:v>-70.8725</c:v>
                </c:pt>
                <c:pt idx="186">
                  <c:v>-71.2071</c:v>
                </c:pt>
                <c:pt idx="187">
                  <c:v>-71.5253</c:v>
                </c:pt>
                <c:pt idx="188">
                  <c:v>-71.8603</c:v>
                </c:pt>
                <c:pt idx="189">
                  <c:v>-72.1781</c:v>
                </c:pt>
                <c:pt idx="190">
                  <c:v>-72.5137</c:v>
                </c:pt>
                <c:pt idx="191">
                  <c:v>-72.8313</c:v>
                </c:pt>
                <c:pt idx="192">
                  <c:v>-73.0033</c:v>
                </c:pt>
                <c:pt idx="193">
                  <c:v>-73.1753</c:v>
                </c:pt>
                <c:pt idx="194">
                  <c:v>-73.4967</c:v>
                </c:pt>
                <c:pt idx="195">
                  <c:v>-73.6692</c:v>
                </c:pt>
                <c:pt idx="196">
                  <c:v>-73.8417</c:v>
                </c:pt>
                <c:pt idx="197">
                  <c:v>-74.1654</c:v>
                </c:pt>
                <c:pt idx="198">
                  <c:v>-74.3386</c:v>
                </c:pt>
                <c:pt idx="199">
                  <c:v>-74.5119</c:v>
                </c:pt>
                <c:pt idx="200">
                  <c:v>-74.8387</c:v>
                </c:pt>
                <c:pt idx="201">
                  <c:v>-75.0129</c:v>
                </c:pt>
                <c:pt idx="202">
                  <c:v>-75.187</c:v>
                </c:pt>
                <c:pt idx="203">
                  <c:v>-75.5178</c:v>
                </c:pt>
                <c:pt idx="204">
                  <c:v>-75.6929</c:v>
                </c:pt>
                <c:pt idx="205">
                  <c:v>-75.868</c:v>
                </c:pt>
                <c:pt idx="206">
                  <c:v>-76.1856</c:v>
                </c:pt>
                <c:pt idx="207">
                  <c:v>-76.503</c:v>
                </c:pt>
                <c:pt idx="208">
                  <c:v>-76.8186</c:v>
                </c:pt>
                <c:pt idx="209">
                  <c:v>-77.155</c:v>
                </c:pt>
                <c:pt idx="210">
                  <c:v>-77.4705</c:v>
                </c:pt>
                <c:pt idx="211">
                  <c:v>-77.7861</c:v>
                </c:pt>
                <c:pt idx="212">
                  <c:v>-78.1016</c:v>
                </c:pt>
                <c:pt idx="213">
                  <c:v>-78.4172</c:v>
                </c:pt>
                <c:pt idx="214">
                  <c:v>-78.7327</c:v>
                </c:pt>
                <c:pt idx="215">
                  <c:v>-79.0483</c:v>
                </c:pt>
                <c:pt idx="216">
                  <c:v>-79.3639</c:v>
                </c:pt>
                <c:pt idx="217">
                  <c:v>-79.6794</c:v>
                </c:pt>
                <c:pt idx="218">
                  <c:v>-79.995</c:v>
                </c:pt>
                <c:pt idx="219">
                  <c:v>-80.3106</c:v>
                </c:pt>
                <c:pt idx="220">
                  <c:v>-80.6261</c:v>
                </c:pt>
                <c:pt idx="221">
                  <c:v>-80.9417</c:v>
                </c:pt>
                <c:pt idx="222">
                  <c:v>-81.2573</c:v>
                </c:pt>
                <c:pt idx="223">
                  <c:v>-81.5728</c:v>
                </c:pt>
                <c:pt idx="224">
                  <c:v>-81.8884</c:v>
                </c:pt>
                <c:pt idx="225">
                  <c:v>-82.2039</c:v>
                </c:pt>
                <c:pt idx="226">
                  <c:v>-82.5195</c:v>
                </c:pt>
                <c:pt idx="227">
                  <c:v>-82.8351</c:v>
                </c:pt>
                <c:pt idx="228">
                  <c:v>-83.1506</c:v>
                </c:pt>
                <c:pt idx="229">
                  <c:v>-83.4662</c:v>
                </c:pt>
                <c:pt idx="230">
                  <c:v>-83.7818</c:v>
                </c:pt>
                <c:pt idx="231">
                  <c:v>-84.0973</c:v>
                </c:pt>
                <c:pt idx="232">
                  <c:v>-84.4129</c:v>
                </c:pt>
                <c:pt idx="233">
                  <c:v>-84.7285</c:v>
                </c:pt>
                <c:pt idx="234">
                  <c:v>-85.044</c:v>
                </c:pt>
                <c:pt idx="235">
                  <c:v>-85.3596</c:v>
                </c:pt>
                <c:pt idx="236">
                  <c:v>-85.6751</c:v>
                </c:pt>
                <c:pt idx="237">
                  <c:v>-85.9907</c:v>
                </c:pt>
                <c:pt idx="238">
                  <c:v>-86.3062</c:v>
                </c:pt>
                <c:pt idx="239">
                  <c:v>-86.6218</c:v>
                </c:pt>
                <c:pt idx="240">
                  <c:v>-86.9374</c:v>
                </c:pt>
                <c:pt idx="241">
                  <c:v>-87.2529</c:v>
                </c:pt>
                <c:pt idx="242">
                  <c:v>-87.5685</c:v>
                </c:pt>
                <c:pt idx="243">
                  <c:v>-87.884</c:v>
                </c:pt>
                <c:pt idx="244">
                  <c:v>-88.1996</c:v>
                </c:pt>
                <c:pt idx="245">
                  <c:v>-88.5152</c:v>
                </c:pt>
                <c:pt idx="246">
                  <c:v>-88.8307</c:v>
                </c:pt>
                <c:pt idx="247">
                  <c:v>-89.1463</c:v>
                </c:pt>
              </c:numCache>
            </c:numRef>
          </c:xVal>
          <c:yVal>
            <c:numRef>
              <c:f>'Laser Pointer Trace'!$H$5:$H$252</c:f>
              <c:numCache>
                <c:ptCount val="248"/>
                <c:pt idx="0">
                  <c:v>-91.995</c:v>
                </c:pt>
                <c:pt idx="1">
                  <c:v>-91.995</c:v>
                </c:pt>
                <c:pt idx="2">
                  <c:v>-91.995</c:v>
                </c:pt>
                <c:pt idx="3">
                  <c:v>-91.995</c:v>
                </c:pt>
                <c:pt idx="4">
                  <c:v>-91.995</c:v>
                </c:pt>
                <c:pt idx="5">
                  <c:v>-91.995</c:v>
                </c:pt>
                <c:pt idx="6">
                  <c:v>-91.995</c:v>
                </c:pt>
                <c:pt idx="7">
                  <c:v>-91.995</c:v>
                </c:pt>
                <c:pt idx="8">
                  <c:v>-91.995</c:v>
                </c:pt>
                <c:pt idx="9">
                  <c:v>-91.995</c:v>
                </c:pt>
                <c:pt idx="10">
                  <c:v>-91.995</c:v>
                </c:pt>
                <c:pt idx="11">
                  <c:v>-91.995</c:v>
                </c:pt>
                <c:pt idx="12">
                  <c:v>-91.995</c:v>
                </c:pt>
                <c:pt idx="13">
                  <c:v>-91.995</c:v>
                </c:pt>
                <c:pt idx="14">
                  <c:v>-91.995</c:v>
                </c:pt>
                <c:pt idx="15">
                  <c:v>-91.995</c:v>
                </c:pt>
                <c:pt idx="16">
                  <c:v>-91.995</c:v>
                </c:pt>
                <c:pt idx="17">
                  <c:v>-91.995</c:v>
                </c:pt>
                <c:pt idx="18">
                  <c:v>-91.995</c:v>
                </c:pt>
                <c:pt idx="19">
                  <c:v>-91.995</c:v>
                </c:pt>
                <c:pt idx="20">
                  <c:v>-91.995</c:v>
                </c:pt>
                <c:pt idx="21">
                  <c:v>-91.995</c:v>
                </c:pt>
                <c:pt idx="22">
                  <c:v>-91.995</c:v>
                </c:pt>
                <c:pt idx="23">
                  <c:v>-91.995</c:v>
                </c:pt>
                <c:pt idx="24">
                  <c:v>-91.995</c:v>
                </c:pt>
                <c:pt idx="25">
                  <c:v>-91.995</c:v>
                </c:pt>
                <c:pt idx="26">
                  <c:v>-91.995</c:v>
                </c:pt>
                <c:pt idx="27">
                  <c:v>-91.995</c:v>
                </c:pt>
                <c:pt idx="28">
                  <c:v>-91.995</c:v>
                </c:pt>
                <c:pt idx="29">
                  <c:v>-91.995</c:v>
                </c:pt>
                <c:pt idx="30">
                  <c:v>-91.995</c:v>
                </c:pt>
                <c:pt idx="31">
                  <c:v>-91.995</c:v>
                </c:pt>
                <c:pt idx="32">
                  <c:v>-91.995</c:v>
                </c:pt>
                <c:pt idx="33">
                  <c:v>-91.995</c:v>
                </c:pt>
                <c:pt idx="34">
                  <c:v>-91.995</c:v>
                </c:pt>
                <c:pt idx="35">
                  <c:v>-91.995</c:v>
                </c:pt>
                <c:pt idx="36">
                  <c:v>-91.995</c:v>
                </c:pt>
                <c:pt idx="37">
                  <c:v>-91.995</c:v>
                </c:pt>
                <c:pt idx="38">
                  <c:v>-91.995</c:v>
                </c:pt>
                <c:pt idx="39">
                  <c:v>-91.995</c:v>
                </c:pt>
                <c:pt idx="40">
                  <c:v>-91.995</c:v>
                </c:pt>
                <c:pt idx="41">
                  <c:v>-91.995</c:v>
                </c:pt>
                <c:pt idx="42">
                  <c:v>-91.995</c:v>
                </c:pt>
                <c:pt idx="43">
                  <c:v>-91.995</c:v>
                </c:pt>
                <c:pt idx="44">
                  <c:v>-91.995</c:v>
                </c:pt>
                <c:pt idx="45">
                  <c:v>-91.995</c:v>
                </c:pt>
                <c:pt idx="46">
                  <c:v>-91.995</c:v>
                </c:pt>
                <c:pt idx="47">
                  <c:v>-91.995</c:v>
                </c:pt>
                <c:pt idx="48">
                  <c:v>-91.995</c:v>
                </c:pt>
                <c:pt idx="49">
                  <c:v>-91.995</c:v>
                </c:pt>
                <c:pt idx="50">
                  <c:v>-91.995</c:v>
                </c:pt>
                <c:pt idx="51">
                  <c:v>-91.995</c:v>
                </c:pt>
                <c:pt idx="52">
                  <c:v>-91.995</c:v>
                </c:pt>
                <c:pt idx="53">
                  <c:v>-91.995</c:v>
                </c:pt>
                <c:pt idx="54">
                  <c:v>-91.995</c:v>
                </c:pt>
                <c:pt idx="55">
                  <c:v>-91.995</c:v>
                </c:pt>
                <c:pt idx="56">
                  <c:v>-91.995</c:v>
                </c:pt>
                <c:pt idx="57">
                  <c:v>-91.995</c:v>
                </c:pt>
                <c:pt idx="58">
                  <c:v>-91.995</c:v>
                </c:pt>
                <c:pt idx="59">
                  <c:v>-91.995</c:v>
                </c:pt>
                <c:pt idx="60">
                  <c:v>-91.995</c:v>
                </c:pt>
                <c:pt idx="61">
                  <c:v>-91.995</c:v>
                </c:pt>
                <c:pt idx="62">
                  <c:v>-91.995</c:v>
                </c:pt>
                <c:pt idx="63">
                  <c:v>-91.995</c:v>
                </c:pt>
                <c:pt idx="64">
                  <c:v>-91.995</c:v>
                </c:pt>
                <c:pt idx="65">
                  <c:v>-91.995</c:v>
                </c:pt>
                <c:pt idx="66">
                  <c:v>-91.995</c:v>
                </c:pt>
                <c:pt idx="67">
                  <c:v>-91.995</c:v>
                </c:pt>
                <c:pt idx="68">
                  <c:v>-91.995</c:v>
                </c:pt>
                <c:pt idx="69">
                  <c:v>-91.995</c:v>
                </c:pt>
                <c:pt idx="70">
                  <c:v>-91.995</c:v>
                </c:pt>
                <c:pt idx="71">
                  <c:v>-91.995</c:v>
                </c:pt>
                <c:pt idx="72">
                  <c:v>-91.995</c:v>
                </c:pt>
                <c:pt idx="73">
                  <c:v>-91.995</c:v>
                </c:pt>
                <c:pt idx="74">
                  <c:v>-91.995</c:v>
                </c:pt>
                <c:pt idx="75">
                  <c:v>-91.995</c:v>
                </c:pt>
                <c:pt idx="76">
                  <c:v>-91.995</c:v>
                </c:pt>
                <c:pt idx="77">
                  <c:v>-91.995</c:v>
                </c:pt>
                <c:pt idx="78">
                  <c:v>-91.995</c:v>
                </c:pt>
                <c:pt idx="79">
                  <c:v>-91.995</c:v>
                </c:pt>
                <c:pt idx="80">
                  <c:v>-91.995</c:v>
                </c:pt>
                <c:pt idx="81">
                  <c:v>-91.995</c:v>
                </c:pt>
                <c:pt idx="82">
                  <c:v>-91.995</c:v>
                </c:pt>
                <c:pt idx="83">
                  <c:v>-91.995</c:v>
                </c:pt>
                <c:pt idx="84">
                  <c:v>-91.995</c:v>
                </c:pt>
                <c:pt idx="85">
                  <c:v>-91.995</c:v>
                </c:pt>
                <c:pt idx="86">
                  <c:v>-91.995</c:v>
                </c:pt>
                <c:pt idx="87">
                  <c:v>-91.995</c:v>
                </c:pt>
                <c:pt idx="88">
                  <c:v>-91.995</c:v>
                </c:pt>
                <c:pt idx="89">
                  <c:v>-91.995</c:v>
                </c:pt>
                <c:pt idx="90">
                  <c:v>-91.995</c:v>
                </c:pt>
                <c:pt idx="91">
                  <c:v>-91.995</c:v>
                </c:pt>
                <c:pt idx="92">
                  <c:v>-91.995</c:v>
                </c:pt>
                <c:pt idx="93">
                  <c:v>-91.995</c:v>
                </c:pt>
                <c:pt idx="94">
                  <c:v>-91.995</c:v>
                </c:pt>
                <c:pt idx="95">
                  <c:v>-91.995</c:v>
                </c:pt>
                <c:pt idx="96">
                  <c:v>-91.995</c:v>
                </c:pt>
                <c:pt idx="97">
                  <c:v>-91.995</c:v>
                </c:pt>
                <c:pt idx="98">
                  <c:v>-91.995</c:v>
                </c:pt>
                <c:pt idx="99">
                  <c:v>-91.995</c:v>
                </c:pt>
                <c:pt idx="100">
                  <c:v>-91.995</c:v>
                </c:pt>
                <c:pt idx="101">
                  <c:v>-91.995</c:v>
                </c:pt>
                <c:pt idx="102">
                  <c:v>-91.995</c:v>
                </c:pt>
                <c:pt idx="103">
                  <c:v>-91.995</c:v>
                </c:pt>
                <c:pt idx="104">
                  <c:v>-91.995</c:v>
                </c:pt>
                <c:pt idx="105">
                  <c:v>-91.995</c:v>
                </c:pt>
                <c:pt idx="106">
                  <c:v>-91.995</c:v>
                </c:pt>
                <c:pt idx="107">
                  <c:v>-91.995</c:v>
                </c:pt>
                <c:pt idx="108">
                  <c:v>-91.995</c:v>
                </c:pt>
                <c:pt idx="109">
                  <c:v>-91.995</c:v>
                </c:pt>
                <c:pt idx="110">
                  <c:v>-91.995</c:v>
                </c:pt>
                <c:pt idx="111">
                  <c:v>-91.995</c:v>
                </c:pt>
                <c:pt idx="112">
                  <c:v>-91.995</c:v>
                </c:pt>
                <c:pt idx="113">
                  <c:v>-91.995</c:v>
                </c:pt>
                <c:pt idx="114">
                  <c:v>-91.995</c:v>
                </c:pt>
                <c:pt idx="115">
                  <c:v>-91.995</c:v>
                </c:pt>
                <c:pt idx="116">
                  <c:v>-91.995</c:v>
                </c:pt>
                <c:pt idx="117">
                  <c:v>-91.995</c:v>
                </c:pt>
                <c:pt idx="118">
                  <c:v>-91.995</c:v>
                </c:pt>
                <c:pt idx="119">
                  <c:v>-91.995</c:v>
                </c:pt>
                <c:pt idx="120">
                  <c:v>-91.995</c:v>
                </c:pt>
                <c:pt idx="121">
                  <c:v>-91.995</c:v>
                </c:pt>
                <c:pt idx="122">
                  <c:v>-91.995</c:v>
                </c:pt>
                <c:pt idx="123">
                  <c:v>-91.995</c:v>
                </c:pt>
                <c:pt idx="124">
                  <c:v>-91.995</c:v>
                </c:pt>
                <c:pt idx="125">
                  <c:v>-91.995</c:v>
                </c:pt>
                <c:pt idx="126">
                  <c:v>-91.995</c:v>
                </c:pt>
                <c:pt idx="127">
                  <c:v>-91.995</c:v>
                </c:pt>
                <c:pt idx="128">
                  <c:v>-91.995</c:v>
                </c:pt>
                <c:pt idx="129">
                  <c:v>-91.995</c:v>
                </c:pt>
                <c:pt idx="130">
                  <c:v>-91.995</c:v>
                </c:pt>
                <c:pt idx="131">
                  <c:v>-91.995</c:v>
                </c:pt>
                <c:pt idx="132">
                  <c:v>-91.995</c:v>
                </c:pt>
                <c:pt idx="133">
                  <c:v>-91.995</c:v>
                </c:pt>
                <c:pt idx="134">
                  <c:v>-91.995</c:v>
                </c:pt>
                <c:pt idx="135">
                  <c:v>-91.995</c:v>
                </c:pt>
                <c:pt idx="136">
                  <c:v>-91.995</c:v>
                </c:pt>
                <c:pt idx="137">
                  <c:v>-91.995</c:v>
                </c:pt>
                <c:pt idx="138">
                  <c:v>-91.995</c:v>
                </c:pt>
                <c:pt idx="139">
                  <c:v>-91.995</c:v>
                </c:pt>
                <c:pt idx="140">
                  <c:v>-91.995</c:v>
                </c:pt>
                <c:pt idx="141">
                  <c:v>-91.995</c:v>
                </c:pt>
                <c:pt idx="142">
                  <c:v>-91.995</c:v>
                </c:pt>
                <c:pt idx="143">
                  <c:v>-91.995</c:v>
                </c:pt>
                <c:pt idx="144">
                  <c:v>-91.995</c:v>
                </c:pt>
                <c:pt idx="145">
                  <c:v>-91.995</c:v>
                </c:pt>
                <c:pt idx="146">
                  <c:v>-91.995</c:v>
                </c:pt>
                <c:pt idx="147">
                  <c:v>-91.995</c:v>
                </c:pt>
                <c:pt idx="148">
                  <c:v>-91.995</c:v>
                </c:pt>
                <c:pt idx="149">
                  <c:v>-91.995</c:v>
                </c:pt>
                <c:pt idx="150">
                  <c:v>-91.995</c:v>
                </c:pt>
                <c:pt idx="151">
                  <c:v>-91.995</c:v>
                </c:pt>
                <c:pt idx="152">
                  <c:v>-91.995</c:v>
                </c:pt>
                <c:pt idx="153">
                  <c:v>-91.995</c:v>
                </c:pt>
                <c:pt idx="154">
                  <c:v>-91.995</c:v>
                </c:pt>
                <c:pt idx="155">
                  <c:v>-91.995</c:v>
                </c:pt>
                <c:pt idx="156">
                  <c:v>-91.995</c:v>
                </c:pt>
                <c:pt idx="157">
                  <c:v>-91.995</c:v>
                </c:pt>
                <c:pt idx="158">
                  <c:v>-91.995</c:v>
                </c:pt>
                <c:pt idx="159">
                  <c:v>-91.995</c:v>
                </c:pt>
                <c:pt idx="160">
                  <c:v>-91.995</c:v>
                </c:pt>
                <c:pt idx="161">
                  <c:v>-91.995</c:v>
                </c:pt>
                <c:pt idx="162">
                  <c:v>-91.995</c:v>
                </c:pt>
                <c:pt idx="163">
                  <c:v>-91.995</c:v>
                </c:pt>
                <c:pt idx="164">
                  <c:v>-91.995</c:v>
                </c:pt>
                <c:pt idx="165">
                  <c:v>-91.995</c:v>
                </c:pt>
                <c:pt idx="166">
                  <c:v>-91.995</c:v>
                </c:pt>
                <c:pt idx="167">
                  <c:v>-91.995</c:v>
                </c:pt>
                <c:pt idx="168">
                  <c:v>-91.995</c:v>
                </c:pt>
                <c:pt idx="169">
                  <c:v>-91.995</c:v>
                </c:pt>
                <c:pt idx="170">
                  <c:v>-91.995</c:v>
                </c:pt>
                <c:pt idx="171">
                  <c:v>-91.995</c:v>
                </c:pt>
                <c:pt idx="172">
                  <c:v>-91.995</c:v>
                </c:pt>
                <c:pt idx="173">
                  <c:v>-91.995</c:v>
                </c:pt>
                <c:pt idx="174">
                  <c:v>-91.995</c:v>
                </c:pt>
                <c:pt idx="175">
                  <c:v>-91.995</c:v>
                </c:pt>
                <c:pt idx="176">
                  <c:v>-91.995</c:v>
                </c:pt>
                <c:pt idx="177">
                  <c:v>-91.995</c:v>
                </c:pt>
                <c:pt idx="178">
                  <c:v>-91.995</c:v>
                </c:pt>
                <c:pt idx="179">
                  <c:v>-91.995</c:v>
                </c:pt>
                <c:pt idx="180">
                  <c:v>-91.995</c:v>
                </c:pt>
                <c:pt idx="181">
                  <c:v>-91.995</c:v>
                </c:pt>
                <c:pt idx="182">
                  <c:v>-91.995</c:v>
                </c:pt>
                <c:pt idx="183">
                  <c:v>-91.995</c:v>
                </c:pt>
                <c:pt idx="184">
                  <c:v>-91.995</c:v>
                </c:pt>
                <c:pt idx="185">
                  <c:v>-91.995</c:v>
                </c:pt>
                <c:pt idx="186">
                  <c:v>-91.995</c:v>
                </c:pt>
                <c:pt idx="187">
                  <c:v>-91.995</c:v>
                </c:pt>
                <c:pt idx="188">
                  <c:v>-91.995</c:v>
                </c:pt>
                <c:pt idx="189">
                  <c:v>-91.995</c:v>
                </c:pt>
                <c:pt idx="190">
                  <c:v>-91.995</c:v>
                </c:pt>
                <c:pt idx="191">
                  <c:v>-91.995</c:v>
                </c:pt>
                <c:pt idx="192">
                  <c:v>-91.995</c:v>
                </c:pt>
                <c:pt idx="193">
                  <c:v>-91.995</c:v>
                </c:pt>
                <c:pt idx="194">
                  <c:v>-91.995</c:v>
                </c:pt>
                <c:pt idx="195">
                  <c:v>-91.995</c:v>
                </c:pt>
                <c:pt idx="196">
                  <c:v>-91.995</c:v>
                </c:pt>
                <c:pt idx="197">
                  <c:v>-91.995</c:v>
                </c:pt>
                <c:pt idx="198">
                  <c:v>-91.995</c:v>
                </c:pt>
                <c:pt idx="199">
                  <c:v>-91.995</c:v>
                </c:pt>
                <c:pt idx="200">
                  <c:v>-91.995</c:v>
                </c:pt>
                <c:pt idx="201">
                  <c:v>-91.995</c:v>
                </c:pt>
                <c:pt idx="202">
                  <c:v>-91.995</c:v>
                </c:pt>
                <c:pt idx="203">
                  <c:v>-91.995</c:v>
                </c:pt>
                <c:pt idx="204">
                  <c:v>-91.995</c:v>
                </c:pt>
                <c:pt idx="205">
                  <c:v>-91.995</c:v>
                </c:pt>
                <c:pt idx="206">
                  <c:v>-91.995</c:v>
                </c:pt>
                <c:pt idx="207">
                  <c:v>-91.995</c:v>
                </c:pt>
                <c:pt idx="208">
                  <c:v>-91.995</c:v>
                </c:pt>
                <c:pt idx="209">
                  <c:v>-91.995</c:v>
                </c:pt>
                <c:pt idx="210">
                  <c:v>-91.995</c:v>
                </c:pt>
                <c:pt idx="211">
                  <c:v>-91.995</c:v>
                </c:pt>
                <c:pt idx="212">
                  <c:v>-91.995</c:v>
                </c:pt>
                <c:pt idx="213">
                  <c:v>-91.995</c:v>
                </c:pt>
                <c:pt idx="214">
                  <c:v>-91.995</c:v>
                </c:pt>
                <c:pt idx="215">
                  <c:v>-91.995</c:v>
                </c:pt>
                <c:pt idx="216">
                  <c:v>-91.995</c:v>
                </c:pt>
                <c:pt idx="217">
                  <c:v>-91.995</c:v>
                </c:pt>
                <c:pt idx="218">
                  <c:v>-91.995</c:v>
                </c:pt>
                <c:pt idx="219">
                  <c:v>-91.995</c:v>
                </c:pt>
                <c:pt idx="220">
                  <c:v>-91.995</c:v>
                </c:pt>
                <c:pt idx="221">
                  <c:v>-91.995</c:v>
                </c:pt>
                <c:pt idx="222">
                  <c:v>-91.995</c:v>
                </c:pt>
                <c:pt idx="223">
                  <c:v>-91.995</c:v>
                </c:pt>
                <c:pt idx="224">
                  <c:v>-91.995</c:v>
                </c:pt>
                <c:pt idx="225">
                  <c:v>-91.995</c:v>
                </c:pt>
                <c:pt idx="226">
                  <c:v>-91.995</c:v>
                </c:pt>
                <c:pt idx="227">
                  <c:v>-91.995</c:v>
                </c:pt>
                <c:pt idx="228">
                  <c:v>-91.995</c:v>
                </c:pt>
                <c:pt idx="229">
                  <c:v>-91.995</c:v>
                </c:pt>
                <c:pt idx="230">
                  <c:v>-91.995</c:v>
                </c:pt>
                <c:pt idx="231">
                  <c:v>-91.995</c:v>
                </c:pt>
                <c:pt idx="232">
                  <c:v>-91.995</c:v>
                </c:pt>
                <c:pt idx="233">
                  <c:v>-91.995</c:v>
                </c:pt>
                <c:pt idx="234">
                  <c:v>-91.995</c:v>
                </c:pt>
                <c:pt idx="235">
                  <c:v>-91.995</c:v>
                </c:pt>
                <c:pt idx="236">
                  <c:v>-91.995</c:v>
                </c:pt>
                <c:pt idx="237">
                  <c:v>-91.995</c:v>
                </c:pt>
                <c:pt idx="238">
                  <c:v>-91.995</c:v>
                </c:pt>
                <c:pt idx="239">
                  <c:v>-91.995</c:v>
                </c:pt>
                <c:pt idx="240">
                  <c:v>-91.995</c:v>
                </c:pt>
                <c:pt idx="241">
                  <c:v>-91.995</c:v>
                </c:pt>
                <c:pt idx="242">
                  <c:v>-91.995</c:v>
                </c:pt>
                <c:pt idx="243">
                  <c:v>-91.995</c:v>
                </c:pt>
                <c:pt idx="244">
                  <c:v>-91.995</c:v>
                </c:pt>
                <c:pt idx="245">
                  <c:v>-91.995</c:v>
                </c:pt>
                <c:pt idx="246">
                  <c:v>-91.995</c:v>
                </c:pt>
                <c:pt idx="247">
                  <c:v>-91.995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'Laser Pointer Trace'!$K$3</c:f>
              <c:strCache>
                <c:ptCount val="1"/>
                <c:pt idx="0">
                  <c:v>Laser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Trace'!$K$5:$K$252</c:f>
              <c:numCache>
                <c:ptCount val="248"/>
                <c:pt idx="0">
                  <c:v>28.426</c:v>
                </c:pt>
                <c:pt idx="1">
                  <c:v>28.3885</c:v>
                </c:pt>
                <c:pt idx="2">
                  <c:v>28.2351</c:v>
                </c:pt>
                <c:pt idx="3">
                  <c:v>28.0204</c:v>
                </c:pt>
                <c:pt idx="4">
                  <c:v>28.2097</c:v>
                </c:pt>
                <c:pt idx="5">
                  <c:v>28.3976</c:v>
                </c:pt>
                <c:pt idx="6">
                  <c:v>28.584</c:v>
                </c:pt>
                <c:pt idx="7">
                  <c:v>28.7689</c:v>
                </c:pt>
                <c:pt idx="8">
                  <c:v>28.9523</c:v>
                </c:pt>
                <c:pt idx="9">
                  <c:v>28.7944</c:v>
                </c:pt>
                <c:pt idx="10">
                  <c:v>28.6365</c:v>
                </c:pt>
                <c:pt idx="11">
                  <c:v>28.3207</c:v>
                </c:pt>
                <c:pt idx="12">
                  <c:v>28.0048</c:v>
                </c:pt>
                <c:pt idx="13">
                  <c:v>27.689</c:v>
                </c:pt>
                <c:pt idx="14">
                  <c:v>27.3732</c:v>
                </c:pt>
                <c:pt idx="15">
                  <c:v>27.0573</c:v>
                </c:pt>
                <c:pt idx="16">
                  <c:v>26.7415</c:v>
                </c:pt>
                <c:pt idx="17">
                  <c:v>26.4257</c:v>
                </c:pt>
                <c:pt idx="18">
                  <c:v>26.1099</c:v>
                </c:pt>
                <c:pt idx="19">
                  <c:v>25.8088</c:v>
                </c:pt>
                <c:pt idx="20">
                  <c:v>25.589</c:v>
                </c:pt>
                <c:pt idx="21">
                  <c:v>25.2732</c:v>
                </c:pt>
                <c:pt idx="22">
                  <c:v>25.0798</c:v>
                </c:pt>
                <c:pt idx="23">
                  <c:v>24.7747</c:v>
                </c:pt>
                <c:pt idx="24">
                  <c:v>24.6067</c:v>
                </c:pt>
                <c:pt idx="25">
                  <c:v>24.2908</c:v>
                </c:pt>
                <c:pt idx="26">
                  <c:v>24.0784</c:v>
                </c:pt>
                <c:pt idx="27">
                  <c:v>23.9703</c:v>
                </c:pt>
                <c:pt idx="28">
                  <c:v>23.8557</c:v>
                </c:pt>
                <c:pt idx="29">
                  <c:v>23.7288</c:v>
                </c:pt>
                <c:pt idx="30">
                  <c:v>23.6314</c:v>
                </c:pt>
                <c:pt idx="31">
                  <c:v>23.5127</c:v>
                </c:pt>
                <c:pt idx="32">
                  <c:v>23.3868</c:v>
                </c:pt>
                <c:pt idx="33">
                  <c:v>23.2507</c:v>
                </c:pt>
                <c:pt idx="34">
                  <c:v>23.105</c:v>
                </c:pt>
                <c:pt idx="35">
                  <c:v>22.9422</c:v>
                </c:pt>
                <c:pt idx="36">
                  <c:v>22.8824</c:v>
                </c:pt>
                <c:pt idx="37">
                  <c:v>22.6769</c:v>
                </c:pt>
                <c:pt idx="38">
                  <c:v>22.3796</c:v>
                </c:pt>
                <c:pt idx="39">
                  <c:v>22.3273</c:v>
                </c:pt>
                <c:pt idx="40">
                  <c:v>22.4328</c:v>
                </c:pt>
                <c:pt idx="41">
                  <c:v>22.5386</c:v>
                </c:pt>
                <c:pt idx="42">
                  <c:v>22.2875</c:v>
                </c:pt>
                <c:pt idx="43">
                  <c:v>22.3487</c:v>
                </c:pt>
                <c:pt idx="44">
                  <c:v>22.41</c:v>
                </c:pt>
                <c:pt idx="45">
                  <c:v>22.5146</c:v>
                </c:pt>
                <c:pt idx="46">
                  <c:v>22.536</c:v>
                </c:pt>
                <c:pt idx="47">
                  <c:v>22.6733</c:v>
                </c:pt>
                <c:pt idx="48">
                  <c:v>22.8109</c:v>
                </c:pt>
                <c:pt idx="49">
                  <c:v>22.6092</c:v>
                </c:pt>
                <c:pt idx="50">
                  <c:v>22.4241</c:v>
                </c:pt>
                <c:pt idx="51">
                  <c:v>22.1757</c:v>
                </c:pt>
                <c:pt idx="52">
                  <c:v>22.2463</c:v>
                </c:pt>
                <c:pt idx="53">
                  <c:v>22.3171</c:v>
                </c:pt>
                <c:pt idx="54">
                  <c:v>22.3881</c:v>
                </c:pt>
                <c:pt idx="55">
                  <c:v>22.4594</c:v>
                </c:pt>
                <c:pt idx="56">
                  <c:v>22.531</c:v>
                </c:pt>
                <c:pt idx="57">
                  <c:v>22.6975</c:v>
                </c:pt>
                <c:pt idx="58">
                  <c:v>22.3414</c:v>
                </c:pt>
                <c:pt idx="59">
                  <c:v>22.6897</c:v>
                </c:pt>
                <c:pt idx="60">
                  <c:v>23.0387</c:v>
                </c:pt>
                <c:pt idx="61">
                  <c:v>23.3561</c:v>
                </c:pt>
                <c:pt idx="62">
                  <c:v>23.0225</c:v>
                </c:pt>
                <c:pt idx="63">
                  <c:v>22.8466</c:v>
                </c:pt>
                <c:pt idx="64">
                  <c:v>23.043</c:v>
                </c:pt>
                <c:pt idx="65">
                  <c:v>23.2385</c:v>
                </c:pt>
                <c:pt idx="66">
                  <c:v>23.577</c:v>
                </c:pt>
                <c:pt idx="67">
                  <c:v>23.9133</c:v>
                </c:pt>
                <c:pt idx="68">
                  <c:v>24.2475</c:v>
                </c:pt>
                <c:pt idx="69">
                  <c:v>24.1017</c:v>
                </c:pt>
                <c:pt idx="70">
                  <c:v>23.956</c:v>
                </c:pt>
                <c:pt idx="71">
                  <c:v>23.8147</c:v>
                </c:pt>
                <c:pt idx="72">
                  <c:v>23.6734</c:v>
                </c:pt>
                <c:pt idx="73">
                  <c:v>23.3276</c:v>
                </c:pt>
                <c:pt idx="74">
                  <c:v>23.4236</c:v>
                </c:pt>
                <c:pt idx="75">
                  <c:v>23.5187</c:v>
                </c:pt>
                <c:pt idx="76">
                  <c:v>23.1548</c:v>
                </c:pt>
                <c:pt idx="77">
                  <c:v>22.8189</c:v>
                </c:pt>
                <c:pt idx="78">
                  <c:v>22.65</c:v>
                </c:pt>
                <c:pt idx="79">
                  <c:v>22.4688</c:v>
                </c:pt>
                <c:pt idx="80">
                  <c:v>22.9598</c:v>
                </c:pt>
                <c:pt idx="81">
                  <c:v>23.4475</c:v>
                </c:pt>
                <c:pt idx="82">
                  <c:v>23.9319</c:v>
                </c:pt>
                <c:pt idx="83">
                  <c:v>24.4131</c:v>
                </c:pt>
                <c:pt idx="84">
                  <c:v>24.8911</c:v>
                </c:pt>
                <c:pt idx="85">
                  <c:v>25.366</c:v>
                </c:pt>
                <c:pt idx="86">
                  <c:v>25.8378</c:v>
                </c:pt>
                <c:pt idx="87">
                  <c:v>26.3066</c:v>
                </c:pt>
                <c:pt idx="88">
                  <c:v>26.7724</c:v>
                </c:pt>
                <c:pt idx="89">
                  <c:v>27.2353</c:v>
                </c:pt>
                <c:pt idx="90">
                  <c:v>27.6954</c:v>
                </c:pt>
                <c:pt idx="91">
                  <c:v>28.1526</c:v>
                </c:pt>
                <c:pt idx="92">
                  <c:v>28.1172</c:v>
                </c:pt>
                <c:pt idx="93">
                  <c:v>28.0818</c:v>
                </c:pt>
                <c:pt idx="94">
                  <c:v>28.0464</c:v>
                </c:pt>
                <c:pt idx="95">
                  <c:v>28.011</c:v>
                </c:pt>
                <c:pt idx="96">
                  <c:v>27.9756</c:v>
                </c:pt>
                <c:pt idx="97">
                  <c:v>27.9402</c:v>
                </c:pt>
                <c:pt idx="98">
                  <c:v>27.9048</c:v>
                </c:pt>
                <c:pt idx="99">
                  <c:v>27.8694</c:v>
                </c:pt>
                <c:pt idx="100">
                  <c:v>27.834</c:v>
                </c:pt>
                <c:pt idx="101">
                  <c:v>27.5999</c:v>
                </c:pt>
                <c:pt idx="102">
                  <c:v>27.3299</c:v>
                </c:pt>
                <c:pt idx="103">
                  <c:v>27.1218</c:v>
                </c:pt>
                <c:pt idx="104">
                  <c:v>26.8031</c:v>
                </c:pt>
                <c:pt idx="105">
                  <c:v>26.6147</c:v>
                </c:pt>
                <c:pt idx="106">
                  <c:v>26.315</c:v>
                </c:pt>
                <c:pt idx="107">
                  <c:v>26.3365</c:v>
                </c:pt>
                <c:pt idx="108">
                  <c:v>26.2609</c:v>
                </c:pt>
                <c:pt idx="109">
                  <c:v>26.1835</c:v>
                </c:pt>
                <c:pt idx="110">
                  <c:v>26.0667</c:v>
                </c:pt>
                <c:pt idx="111">
                  <c:v>25.841</c:v>
                </c:pt>
                <c:pt idx="112">
                  <c:v>25.6456</c:v>
                </c:pt>
                <c:pt idx="113">
                  <c:v>25.5639</c:v>
                </c:pt>
                <c:pt idx="114">
                  <c:v>25.5081</c:v>
                </c:pt>
                <c:pt idx="115">
                  <c:v>25.2374</c:v>
                </c:pt>
                <c:pt idx="116">
                  <c:v>24.8939</c:v>
                </c:pt>
                <c:pt idx="117">
                  <c:v>24.5359</c:v>
                </c:pt>
                <c:pt idx="118">
                  <c:v>24.217</c:v>
                </c:pt>
                <c:pt idx="119">
                  <c:v>24.0298</c:v>
                </c:pt>
                <c:pt idx="120">
                  <c:v>23.8426</c:v>
                </c:pt>
                <c:pt idx="121">
                  <c:v>23.5236</c:v>
                </c:pt>
                <c:pt idx="122">
                  <c:v>23.193</c:v>
                </c:pt>
                <c:pt idx="123">
                  <c:v>22.874</c:v>
                </c:pt>
                <c:pt idx="124">
                  <c:v>22.6801</c:v>
                </c:pt>
                <c:pt idx="125">
                  <c:v>22.4862</c:v>
                </c:pt>
                <c:pt idx="126">
                  <c:v>22.1673</c:v>
                </c:pt>
                <c:pt idx="127">
                  <c:v>21.8088</c:v>
                </c:pt>
                <c:pt idx="128">
                  <c:v>21.4884</c:v>
                </c:pt>
                <c:pt idx="129">
                  <c:v>21.1572</c:v>
                </c:pt>
                <c:pt idx="130">
                  <c:v>20.8041</c:v>
                </c:pt>
                <c:pt idx="131">
                  <c:v>20.4418</c:v>
                </c:pt>
                <c:pt idx="132">
                  <c:v>20.1165</c:v>
                </c:pt>
                <c:pt idx="133">
                  <c:v>19.792</c:v>
                </c:pt>
                <c:pt idx="134">
                  <c:v>19.4583</c:v>
                </c:pt>
                <c:pt idx="135">
                  <c:v>19.1122</c:v>
                </c:pt>
                <c:pt idx="136">
                  <c:v>18.7999</c:v>
                </c:pt>
                <c:pt idx="137">
                  <c:v>18.4721</c:v>
                </c:pt>
                <c:pt idx="138">
                  <c:v>18.1532</c:v>
                </c:pt>
                <c:pt idx="139">
                  <c:v>17.955</c:v>
                </c:pt>
                <c:pt idx="140">
                  <c:v>17.7567</c:v>
                </c:pt>
                <c:pt idx="141">
                  <c:v>17.4378</c:v>
                </c:pt>
                <c:pt idx="142">
                  <c:v>17.1189</c:v>
                </c:pt>
                <c:pt idx="143">
                  <c:v>16.8</c:v>
                </c:pt>
                <c:pt idx="144">
                  <c:v>16.4671</c:v>
                </c:pt>
                <c:pt idx="145">
                  <c:v>16.2785</c:v>
                </c:pt>
                <c:pt idx="146">
                  <c:v>16.0898</c:v>
                </c:pt>
                <c:pt idx="147">
                  <c:v>15.7709</c:v>
                </c:pt>
                <c:pt idx="148">
                  <c:v>15.452</c:v>
                </c:pt>
                <c:pt idx="149">
                  <c:v>15.1331</c:v>
                </c:pt>
                <c:pt idx="150">
                  <c:v>14.8142</c:v>
                </c:pt>
                <c:pt idx="151">
                  <c:v>14.4953</c:v>
                </c:pt>
                <c:pt idx="152">
                  <c:v>14.1764</c:v>
                </c:pt>
                <c:pt idx="153">
                  <c:v>13.8608</c:v>
                </c:pt>
                <c:pt idx="154">
                  <c:v>13.5452</c:v>
                </c:pt>
                <c:pt idx="155">
                  <c:v>13.2297</c:v>
                </c:pt>
                <c:pt idx="156">
                  <c:v>12.9141</c:v>
                </c:pt>
                <c:pt idx="157">
                  <c:v>12.5986</c:v>
                </c:pt>
                <c:pt idx="158">
                  <c:v>12.283</c:v>
                </c:pt>
                <c:pt idx="159">
                  <c:v>11.9674</c:v>
                </c:pt>
                <c:pt idx="160">
                  <c:v>11.6286</c:v>
                </c:pt>
                <c:pt idx="161">
                  <c:v>11.3091</c:v>
                </c:pt>
                <c:pt idx="162">
                  <c:v>10.9713</c:v>
                </c:pt>
                <c:pt idx="163">
                  <c:v>10.6531</c:v>
                </c:pt>
                <c:pt idx="164">
                  <c:v>10.3133</c:v>
                </c:pt>
                <c:pt idx="165">
                  <c:v>9.9948</c:v>
                </c:pt>
                <c:pt idx="166">
                  <c:v>9.6559</c:v>
                </c:pt>
                <c:pt idx="167">
                  <c:v>9.3386</c:v>
                </c:pt>
                <c:pt idx="168">
                  <c:v>9.0003</c:v>
                </c:pt>
                <c:pt idx="169">
                  <c:v>8.6841</c:v>
                </c:pt>
                <c:pt idx="170">
                  <c:v>8.3461</c:v>
                </c:pt>
                <c:pt idx="171">
                  <c:v>8.0306</c:v>
                </c:pt>
                <c:pt idx="172">
                  <c:v>7.6937</c:v>
                </c:pt>
                <c:pt idx="173">
                  <c:v>7.3782</c:v>
                </c:pt>
                <c:pt idx="174">
                  <c:v>7.0423</c:v>
                </c:pt>
                <c:pt idx="175">
                  <c:v>6.7267</c:v>
                </c:pt>
                <c:pt idx="176">
                  <c:v>6.3917</c:v>
                </c:pt>
                <c:pt idx="177">
                  <c:v>6.0761</c:v>
                </c:pt>
                <c:pt idx="178">
                  <c:v>5.742</c:v>
                </c:pt>
                <c:pt idx="179">
                  <c:v>5.4265</c:v>
                </c:pt>
                <c:pt idx="180">
                  <c:v>5.0932</c:v>
                </c:pt>
                <c:pt idx="181">
                  <c:v>4.7777</c:v>
                </c:pt>
                <c:pt idx="182">
                  <c:v>4.4453</c:v>
                </c:pt>
                <c:pt idx="183">
                  <c:v>4.1257</c:v>
                </c:pt>
                <c:pt idx="184">
                  <c:v>3.7912</c:v>
                </c:pt>
                <c:pt idx="185">
                  <c:v>3.4723</c:v>
                </c:pt>
                <c:pt idx="186">
                  <c:v>3.1377</c:v>
                </c:pt>
                <c:pt idx="187">
                  <c:v>2.8195</c:v>
                </c:pt>
                <c:pt idx="188">
                  <c:v>2.4845</c:v>
                </c:pt>
                <c:pt idx="189">
                  <c:v>2.1667</c:v>
                </c:pt>
                <c:pt idx="190">
                  <c:v>1.8311</c:v>
                </c:pt>
                <c:pt idx="191">
                  <c:v>1.5135</c:v>
                </c:pt>
                <c:pt idx="192">
                  <c:v>1.3415</c:v>
                </c:pt>
                <c:pt idx="193">
                  <c:v>1.1695</c:v>
                </c:pt>
                <c:pt idx="194">
                  <c:v>0.8481</c:v>
                </c:pt>
                <c:pt idx="195">
                  <c:v>0.6756</c:v>
                </c:pt>
                <c:pt idx="196">
                  <c:v>0.5031</c:v>
                </c:pt>
                <c:pt idx="197">
                  <c:v>0.1794</c:v>
                </c:pt>
                <c:pt idx="198">
                  <c:v>0.0062</c:v>
                </c:pt>
                <c:pt idx="199">
                  <c:v>-0.167</c:v>
                </c:pt>
                <c:pt idx="200">
                  <c:v>-0.4939</c:v>
                </c:pt>
                <c:pt idx="201">
                  <c:v>-0.668</c:v>
                </c:pt>
                <c:pt idx="202">
                  <c:v>-0.8422</c:v>
                </c:pt>
                <c:pt idx="203">
                  <c:v>-1.173</c:v>
                </c:pt>
                <c:pt idx="204">
                  <c:v>-1.3481</c:v>
                </c:pt>
                <c:pt idx="205">
                  <c:v>-1.5232</c:v>
                </c:pt>
                <c:pt idx="206">
                  <c:v>-1.8408</c:v>
                </c:pt>
                <c:pt idx="207">
                  <c:v>-2.1582</c:v>
                </c:pt>
                <c:pt idx="208">
                  <c:v>-2.4737</c:v>
                </c:pt>
                <c:pt idx="209">
                  <c:v>-2.8102</c:v>
                </c:pt>
                <c:pt idx="210">
                  <c:v>-3.1257</c:v>
                </c:pt>
                <c:pt idx="211">
                  <c:v>-3.4413</c:v>
                </c:pt>
                <c:pt idx="212">
                  <c:v>-3.7568</c:v>
                </c:pt>
                <c:pt idx="213">
                  <c:v>-4.0724</c:v>
                </c:pt>
                <c:pt idx="214">
                  <c:v>-4.3879</c:v>
                </c:pt>
                <c:pt idx="215">
                  <c:v>-4.7035</c:v>
                </c:pt>
                <c:pt idx="216">
                  <c:v>-5.0191</c:v>
                </c:pt>
                <c:pt idx="217">
                  <c:v>-5.3346</c:v>
                </c:pt>
                <c:pt idx="218">
                  <c:v>-5.6502</c:v>
                </c:pt>
                <c:pt idx="219">
                  <c:v>-5.9658</c:v>
                </c:pt>
                <c:pt idx="220">
                  <c:v>-6.2813</c:v>
                </c:pt>
                <c:pt idx="221">
                  <c:v>-6.5969</c:v>
                </c:pt>
                <c:pt idx="222">
                  <c:v>-6.9125</c:v>
                </c:pt>
                <c:pt idx="223">
                  <c:v>-7.228</c:v>
                </c:pt>
                <c:pt idx="224">
                  <c:v>-7.5436</c:v>
                </c:pt>
                <c:pt idx="225">
                  <c:v>-7.8591</c:v>
                </c:pt>
                <c:pt idx="226">
                  <c:v>-8.1747</c:v>
                </c:pt>
                <c:pt idx="227">
                  <c:v>-8.4903</c:v>
                </c:pt>
                <c:pt idx="228">
                  <c:v>-8.8058</c:v>
                </c:pt>
                <c:pt idx="229">
                  <c:v>-9.1214</c:v>
                </c:pt>
                <c:pt idx="230">
                  <c:v>-9.437</c:v>
                </c:pt>
                <c:pt idx="231">
                  <c:v>-9.7525</c:v>
                </c:pt>
                <c:pt idx="232">
                  <c:v>-10.0681</c:v>
                </c:pt>
                <c:pt idx="233">
                  <c:v>-10.3837</c:v>
                </c:pt>
                <c:pt idx="234">
                  <c:v>-10.6992</c:v>
                </c:pt>
                <c:pt idx="235">
                  <c:v>-11.0148</c:v>
                </c:pt>
                <c:pt idx="236">
                  <c:v>-11.3303</c:v>
                </c:pt>
                <c:pt idx="237">
                  <c:v>-11.6459</c:v>
                </c:pt>
                <c:pt idx="238">
                  <c:v>-11.9614</c:v>
                </c:pt>
                <c:pt idx="239">
                  <c:v>-12.277</c:v>
                </c:pt>
                <c:pt idx="240">
                  <c:v>-12.5926</c:v>
                </c:pt>
                <c:pt idx="241">
                  <c:v>-12.9081</c:v>
                </c:pt>
                <c:pt idx="242">
                  <c:v>-13.2237</c:v>
                </c:pt>
                <c:pt idx="243">
                  <c:v>-13.5392</c:v>
                </c:pt>
                <c:pt idx="244">
                  <c:v>-13.8548</c:v>
                </c:pt>
                <c:pt idx="245">
                  <c:v>-14.1704</c:v>
                </c:pt>
                <c:pt idx="246">
                  <c:v>-14.4859</c:v>
                </c:pt>
                <c:pt idx="247">
                  <c:v>-14.8015</c:v>
                </c:pt>
              </c:numCache>
            </c:numRef>
          </c:xVal>
          <c:yVal>
            <c:numRef>
              <c:f>'Laser Pointer Trace'!$L$5:$L$252</c:f>
              <c:numCache>
                <c:ptCount val="248"/>
                <c:pt idx="0">
                  <c:v>-11.375</c:v>
                </c:pt>
                <c:pt idx="1">
                  <c:v>-11.375</c:v>
                </c:pt>
                <c:pt idx="2">
                  <c:v>-11.375</c:v>
                </c:pt>
                <c:pt idx="3">
                  <c:v>-11.375</c:v>
                </c:pt>
                <c:pt idx="4">
                  <c:v>-11.4288</c:v>
                </c:pt>
                <c:pt idx="5">
                  <c:v>-11.4809</c:v>
                </c:pt>
                <c:pt idx="6">
                  <c:v>-11.5314</c:v>
                </c:pt>
                <c:pt idx="7">
                  <c:v>-11.5804</c:v>
                </c:pt>
                <c:pt idx="8">
                  <c:v>-11.6278</c:v>
                </c:pt>
                <c:pt idx="9">
                  <c:v>-11.5536</c:v>
                </c:pt>
                <c:pt idx="10">
                  <c:v>-11.4794</c:v>
                </c:pt>
                <c:pt idx="11">
                  <c:v>-11.3309</c:v>
                </c:pt>
                <c:pt idx="12">
                  <c:v>-11.1825</c:v>
                </c:pt>
                <c:pt idx="13">
                  <c:v>-11.034</c:v>
                </c:pt>
                <c:pt idx="14">
                  <c:v>-10.8856</c:v>
                </c:pt>
                <c:pt idx="15">
                  <c:v>-10.7371</c:v>
                </c:pt>
                <c:pt idx="16">
                  <c:v>-10.5887</c:v>
                </c:pt>
                <c:pt idx="17">
                  <c:v>-10.4402</c:v>
                </c:pt>
                <c:pt idx="18">
                  <c:v>-10.2918</c:v>
                </c:pt>
                <c:pt idx="19">
                  <c:v>-10.1347</c:v>
                </c:pt>
                <c:pt idx="20">
                  <c:v>-9.9281</c:v>
                </c:pt>
                <c:pt idx="21">
                  <c:v>-9.7796</c:v>
                </c:pt>
                <c:pt idx="22">
                  <c:v>-9.5258</c:v>
                </c:pt>
                <c:pt idx="23">
                  <c:v>-9.366</c:v>
                </c:pt>
                <c:pt idx="24">
                  <c:v>-9.0611</c:v>
                </c:pt>
                <c:pt idx="25">
                  <c:v>-8.9126</c:v>
                </c:pt>
                <c:pt idx="26">
                  <c:v>-8.6717</c:v>
                </c:pt>
                <c:pt idx="27">
                  <c:v>-8.3707</c:v>
                </c:pt>
                <c:pt idx="28">
                  <c:v>-8.076</c:v>
                </c:pt>
                <c:pt idx="29">
                  <c:v>-7.7906</c:v>
                </c:pt>
                <c:pt idx="30">
                  <c:v>-7.487</c:v>
                </c:pt>
                <c:pt idx="31">
                  <c:v>-7.1984</c:v>
                </c:pt>
                <c:pt idx="32">
                  <c:v>-6.9151</c:v>
                </c:pt>
                <c:pt idx="33">
                  <c:v>-6.6391</c:v>
                </c:pt>
                <c:pt idx="34">
                  <c:v>-6.3698</c:v>
                </c:pt>
                <c:pt idx="35">
                  <c:v>-6.0973</c:v>
                </c:pt>
                <c:pt idx="36">
                  <c:v>-5.7521</c:v>
                </c:pt>
                <c:pt idx="37">
                  <c:v>-5.4077</c:v>
                </c:pt>
                <c:pt idx="38">
                  <c:v>-4.899</c:v>
                </c:pt>
                <c:pt idx="39">
                  <c:v>-4.2745</c:v>
                </c:pt>
                <c:pt idx="40">
                  <c:v>-3.6212</c:v>
                </c:pt>
                <c:pt idx="41">
                  <c:v>-2.9678</c:v>
                </c:pt>
                <c:pt idx="42">
                  <c:v>-2.7634</c:v>
                </c:pt>
                <c:pt idx="43">
                  <c:v>-2.1622</c:v>
                </c:pt>
                <c:pt idx="44">
                  <c:v>-1.5607</c:v>
                </c:pt>
                <c:pt idx="45">
                  <c:v>-0.5686</c:v>
                </c:pt>
                <c:pt idx="46">
                  <c:v>0.1221</c:v>
                </c:pt>
                <c:pt idx="47">
                  <c:v>0.7621</c:v>
                </c:pt>
                <c:pt idx="48">
                  <c:v>1.4027</c:v>
                </c:pt>
                <c:pt idx="49">
                  <c:v>1.6763</c:v>
                </c:pt>
                <c:pt idx="50">
                  <c:v>1.9797</c:v>
                </c:pt>
                <c:pt idx="51">
                  <c:v>2.2177</c:v>
                </c:pt>
                <c:pt idx="52">
                  <c:v>3.2349</c:v>
                </c:pt>
                <c:pt idx="53">
                  <c:v>4.2551</c:v>
                </c:pt>
                <c:pt idx="54">
                  <c:v>5.2783</c:v>
                </c:pt>
                <c:pt idx="55">
                  <c:v>6.3048</c:v>
                </c:pt>
                <c:pt idx="56">
                  <c:v>7.3347</c:v>
                </c:pt>
                <c:pt idx="57">
                  <c:v>7.6605</c:v>
                </c:pt>
                <c:pt idx="58">
                  <c:v>7.7721</c:v>
                </c:pt>
                <c:pt idx="59">
                  <c:v>7.9793</c:v>
                </c:pt>
                <c:pt idx="60">
                  <c:v>8.1873</c:v>
                </c:pt>
                <c:pt idx="61">
                  <c:v>8.2275</c:v>
                </c:pt>
                <c:pt idx="62">
                  <c:v>8.2231</c:v>
                </c:pt>
                <c:pt idx="63">
                  <c:v>8.3738</c:v>
                </c:pt>
                <c:pt idx="64">
                  <c:v>8.51</c:v>
                </c:pt>
                <c:pt idx="65">
                  <c:v>8.6459</c:v>
                </c:pt>
                <c:pt idx="66">
                  <c:v>8.2895</c:v>
                </c:pt>
                <c:pt idx="67">
                  <c:v>7.9344</c:v>
                </c:pt>
                <c:pt idx="68">
                  <c:v>7.5807</c:v>
                </c:pt>
                <c:pt idx="69">
                  <c:v>7.6749</c:v>
                </c:pt>
                <c:pt idx="70">
                  <c:v>7.7691</c:v>
                </c:pt>
                <c:pt idx="71">
                  <c:v>8.1539</c:v>
                </c:pt>
                <c:pt idx="72">
                  <c:v>8.5385</c:v>
                </c:pt>
                <c:pt idx="73">
                  <c:v>8.6177</c:v>
                </c:pt>
                <c:pt idx="74">
                  <c:v>8.887</c:v>
                </c:pt>
                <c:pt idx="75">
                  <c:v>9.1554</c:v>
                </c:pt>
                <c:pt idx="76">
                  <c:v>9.3255</c:v>
                </c:pt>
                <c:pt idx="77">
                  <c:v>9.5081</c:v>
                </c:pt>
                <c:pt idx="78">
                  <c:v>9.6839</c:v>
                </c:pt>
                <c:pt idx="79">
                  <c:v>9.9639</c:v>
                </c:pt>
                <c:pt idx="80">
                  <c:v>10.4355</c:v>
                </c:pt>
                <c:pt idx="81">
                  <c:v>10.9044</c:v>
                </c:pt>
                <c:pt idx="82">
                  <c:v>11.3707</c:v>
                </c:pt>
                <c:pt idx="83">
                  <c:v>11.8346</c:v>
                </c:pt>
                <c:pt idx="84">
                  <c:v>12.2961</c:v>
                </c:pt>
                <c:pt idx="85">
                  <c:v>12.7554</c:v>
                </c:pt>
                <c:pt idx="86">
                  <c:v>13.2126</c:v>
                </c:pt>
                <c:pt idx="87">
                  <c:v>13.668</c:v>
                </c:pt>
                <c:pt idx="88">
                  <c:v>14.1215</c:v>
                </c:pt>
                <c:pt idx="89">
                  <c:v>14.5733</c:v>
                </c:pt>
                <c:pt idx="90">
                  <c:v>15.0236</c:v>
                </c:pt>
                <c:pt idx="91">
                  <c:v>15.4725</c:v>
                </c:pt>
                <c:pt idx="92">
                  <c:v>15.4886</c:v>
                </c:pt>
                <c:pt idx="93">
                  <c:v>15.5048</c:v>
                </c:pt>
                <c:pt idx="94">
                  <c:v>15.5209</c:v>
                </c:pt>
                <c:pt idx="95">
                  <c:v>15.537</c:v>
                </c:pt>
                <c:pt idx="96">
                  <c:v>15.5531</c:v>
                </c:pt>
                <c:pt idx="97">
                  <c:v>15.5692</c:v>
                </c:pt>
                <c:pt idx="98">
                  <c:v>15.5853</c:v>
                </c:pt>
                <c:pt idx="99">
                  <c:v>15.6014</c:v>
                </c:pt>
                <c:pt idx="100">
                  <c:v>15.6175</c:v>
                </c:pt>
                <c:pt idx="101">
                  <c:v>15.9106</c:v>
                </c:pt>
                <c:pt idx="102">
                  <c:v>16.1408</c:v>
                </c:pt>
                <c:pt idx="103">
                  <c:v>16.4802</c:v>
                </c:pt>
                <c:pt idx="104">
                  <c:v>16.6252</c:v>
                </c:pt>
                <c:pt idx="105">
                  <c:v>16.9951</c:v>
                </c:pt>
                <c:pt idx="106">
                  <c:v>17.1662</c:v>
                </c:pt>
                <c:pt idx="107">
                  <c:v>17.6317</c:v>
                </c:pt>
                <c:pt idx="108">
                  <c:v>18.0421</c:v>
                </c:pt>
                <c:pt idx="109">
                  <c:v>18.4568</c:v>
                </c:pt>
                <c:pt idx="110">
                  <c:v>18.8266</c:v>
                </c:pt>
                <c:pt idx="111">
                  <c:v>19.0772</c:v>
                </c:pt>
                <c:pt idx="112">
                  <c:v>19.3603</c:v>
                </c:pt>
                <c:pt idx="113">
                  <c:v>19.7738</c:v>
                </c:pt>
                <c:pt idx="114">
                  <c:v>20.5614</c:v>
                </c:pt>
                <c:pt idx="115">
                  <c:v>20.9328</c:v>
                </c:pt>
                <c:pt idx="116">
                  <c:v>21.0393</c:v>
                </c:pt>
                <c:pt idx="117">
                  <c:v>21.1234</c:v>
                </c:pt>
                <c:pt idx="118">
                  <c:v>21.268</c:v>
                </c:pt>
                <c:pt idx="119">
                  <c:v>21.2617</c:v>
                </c:pt>
                <c:pt idx="120">
                  <c:v>21.2554</c:v>
                </c:pt>
                <c:pt idx="121">
                  <c:v>21.4</c:v>
                </c:pt>
                <c:pt idx="122">
                  <c:v>21.5071</c:v>
                </c:pt>
                <c:pt idx="123">
                  <c:v>21.6517</c:v>
                </c:pt>
                <c:pt idx="124">
                  <c:v>21.6502</c:v>
                </c:pt>
                <c:pt idx="125">
                  <c:v>21.6488</c:v>
                </c:pt>
                <c:pt idx="126">
                  <c:v>21.7934</c:v>
                </c:pt>
                <c:pt idx="127">
                  <c:v>21.8549</c:v>
                </c:pt>
                <c:pt idx="128">
                  <c:v>21.9962</c:v>
                </c:pt>
                <c:pt idx="129">
                  <c:v>22.1066</c:v>
                </c:pt>
                <c:pt idx="130">
                  <c:v>22.1929</c:v>
                </c:pt>
                <c:pt idx="131">
                  <c:v>22.2642</c:v>
                </c:pt>
                <c:pt idx="132">
                  <c:v>22.3967</c:v>
                </c:pt>
                <c:pt idx="133">
                  <c:v>22.5291</c:v>
                </c:pt>
                <c:pt idx="134">
                  <c:v>22.6528</c:v>
                </c:pt>
                <c:pt idx="135">
                  <c:v>22.7692</c:v>
                </c:pt>
                <c:pt idx="136">
                  <c:v>22.9998</c:v>
                </c:pt>
                <c:pt idx="137">
                  <c:v>23.1284</c:v>
                </c:pt>
                <c:pt idx="138">
                  <c:v>23.2729</c:v>
                </c:pt>
                <c:pt idx="139">
                  <c:v>23.2891</c:v>
                </c:pt>
                <c:pt idx="140">
                  <c:v>23.3052</c:v>
                </c:pt>
                <c:pt idx="141">
                  <c:v>23.4498</c:v>
                </c:pt>
                <c:pt idx="142">
                  <c:v>23.5944</c:v>
                </c:pt>
                <c:pt idx="143">
                  <c:v>23.7389</c:v>
                </c:pt>
                <c:pt idx="144">
                  <c:v>23.8611</c:v>
                </c:pt>
                <c:pt idx="145">
                  <c:v>23.8825</c:v>
                </c:pt>
                <c:pt idx="146">
                  <c:v>23.9039</c:v>
                </c:pt>
                <c:pt idx="147">
                  <c:v>24.0485</c:v>
                </c:pt>
                <c:pt idx="148">
                  <c:v>24.193</c:v>
                </c:pt>
                <c:pt idx="149">
                  <c:v>24.3376</c:v>
                </c:pt>
                <c:pt idx="150">
                  <c:v>24.4822</c:v>
                </c:pt>
                <c:pt idx="151">
                  <c:v>24.6267</c:v>
                </c:pt>
                <c:pt idx="152">
                  <c:v>24.7713</c:v>
                </c:pt>
                <c:pt idx="153">
                  <c:v>24.7713</c:v>
                </c:pt>
                <c:pt idx="154">
                  <c:v>24.7713</c:v>
                </c:pt>
                <c:pt idx="155">
                  <c:v>24.7713</c:v>
                </c:pt>
                <c:pt idx="156">
                  <c:v>24.7713</c:v>
                </c:pt>
                <c:pt idx="157">
                  <c:v>24.7713</c:v>
                </c:pt>
                <c:pt idx="158">
                  <c:v>24.7713</c:v>
                </c:pt>
                <c:pt idx="159">
                  <c:v>24.7713</c:v>
                </c:pt>
                <c:pt idx="160">
                  <c:v>24.7713</c:v>
                </c:pt>
                <c:pt idx="161">
                  <c:v>24.7713</c:v>
                </c:pt>
                <c:pt idx="162">
                  <c:v>24.7713</c:v>
                </c:pt>
                <c:pt idx="163">
                  <c:v>24.7713</c:v>
                </c:pt>
                <c:pt idx="164">
                  <c:v>24.7713</c:v>
                </c:pt>
                <c:pt idx="165">
                  <c:v>24.7713</c:v>
                </c:pt>
                <c:pt idx="166">
                  <c:v>24.7713</c:v>
                </c:pt>
                <c:pt idx="167">
                  <c:v>24.7713</c:v>
                </c:pt>
                <c:pt idx="168">
                  <c:v>24.7713</c:v>
                </c:pt>
                <c:pt idx="169">
                  <c:v>24.7713</c:v>
                </c:pt>
                <c:pt idx="170">
                  <c:v>24.7713</c:v>
                </c:pt>
                <c:pt idx="171">
                  <c:v>24.7713</c:v>
                </c:pt>
                <c:pt idx="172">
                  <c:v>24.7713</c:v>
                </c:pt>
                <c:pt idx="173">
                  <c:v>24.7713</c:v>
                </c:pt>
                <c:pt idx="174">
                  <c:v>24.7713</c:v>
                </c:pt>
                <c:pt idx="175">
                  <c:v>24.7713</c:v>
                </c:pt>
                <c:pt idx="176">
                  <c:v>24.7713</c:v>
                </c:pt>
                <c:pt idx="177">
                  <c:v>24.7713</c:v>
                </c:pt>
                <c:pt idx="178">
                  <c:v>24.7713</c:v>
                </c:pt>
                <c:pt idx="179">
                  <c:v>24.7713</c:v>
                </c:pt>
                <c:pt idx="180">
                  <c:v>24.7713</c:v>
                </c:pt>
                <c:pt idx="181">
                  <c:v>24.7713</c:v>
                </c:pt>
                <c:pt idx="182">
                  <c:v>24.7713</c:v>
                </c:pt>
                <c:pt idx="183">
                  <c:v>24.7713</c:v>
                </c:pt>
                <c:pt idx="184">
                  <c:v>24.7713</c:v>
                </c:pt>
                <c:pt idx="185">
                  <c:v>24.7713</c:v>
                </c:pt>
                <c:pt idx="186">
                  <c:v>24.7713</c:v>
                </c:pt>
                <c:pt idx="187">
                  <c:v>24.7713</c:v>
                </c:pt>
                <c:pt idx="188">
                  <c:v>24.7713</c:v>
                </c:pt>
                <c:pt idx="189">
                  <c:v>24.7713</c:v>
                </c:pt>
                <c:pt idx="190">
                  <c:v>24.7713</c:v>
                </c:pt>
                <c:pt idx="191">
                  <c:v>24.7713</c:v>
                </c:pt>
                <c:pt idx="192">
                  <c:v>24.7713</c:v>
                </c:pt>
                <c:pt idx="193">
                  <c:v>24.7713</c:v>
                </c:pt>
                <c:pt idx="194">
                  <c:v>24.7713</c:v>
                </c:pt>
                <c:pt idx="195">
                  <c:v>24.7713</c:v>
                </c:pt>
                <c:pt idx="196">
                  <c:v>24.7713</c:v>
                </c:pt>
                <c:pt idx="197">
                  <c:v>24.7713</c:v>
                </c:pt>
                <c:pt idx="198">
                  <c:v>24.7713</c:v>
                </c:pt>
                <c:pt idx="199">
                  <c:v>24.7713</c:v>
                </c:pt>
                <c:pt idx="200">
                  <c:v>24.7713</c:v>
                </c:pt>
                <c:pt idx="201">
                  <c:v>24.7713</c:v>
                </c:pt>
                <c:pt idx="202">
                  <c:v>24.7713</c:v>
                </c:pt>
                <c:pt idx="203">
                  <c:v>24.7713</c:v>
                </c:pt>
                <c:pt idx="204">
                  <c:v>24.7713</c:v>
                </c:pt>
                <c:pt idx="205">
                  <c:v>24.7713</c:v>
                </c:pt>
                <c:pt idx="206">
                  <c:v>24.7713</c:v>
                </c:pt>
                <c:pt idx="207">
                  <c:v>24.7713</c:v>
                </c:pt>
                <c:pt idx="208">
                  <c:v>24.7713</c:v>
                </c:pt>
                <c:pt idx="209">
                  <c:v>24.7713</c:v>
                </c:pt>
                <c:pt idx="210">
                  <c:v>24.7713</c:v>
                </c:pt>
                <c:pt idx="211">
                  <c:v>24.7713</c:v>
                </c:pt>
                <c:pt idx="212">
                  <c:v>24.7713</c:v>
                </c:pt>
                <c:pt idx="213">
                  <c:v>24.7713</c:v>
                </c:pt>
                <c:pt idx="214">
                  <c:v>24.7713</c:v>
                </c:pt>
                <c:pt idx="215">
                  <c:v>24.7713</c:v>
                </c:pt>
                <c:pt idx="216">
                  <c:v>24.7713</c:v>
                </c:pt>
                <c:pt idx="217">
                  <c:v>24.7713</c:v>
                </c:pt>
                <c:pt idx="218">
                  <c:v>24.7713</c:v>
                </c:pt>
                <c:pt idx="219">
                  <c:v>24.7713</c:v>
                </c:pt>
                <c:pt idx="220">
                  <c:v>24.7713</c:v>
                </c:pt>
                <c:pt idx="221">
                  <c:v>24.7713</c:v>
                </c:pt>
                <c:pt idx="222">
                  <c:v>24.7713</c:v>
                </c:pt>
                <c:pt idx="223">
                  <c:v>24.7713</c:v>
                </c:pt>
                <c:pt idx="224">
                  <c:v>24.7713</c:v>
                </c:pt>
                <c:pt idx="225">
                  <c:v>24.7713</c:v>
                </c:pt>
                <c:pt idx="226">
                  <c:v>24.7713</c:v>
                </c:pt>
                <c:pt idx="227">
                  <c:v>24.7713</c:v>
                </c:pt>
                <c:pt idx="228">
                  <c:v>24.7713</c:v>
                </c:pt>
                <c:pt idx="229">
                  <c:v>24.7713</c:v>
                </c:pt>
                <c:pt idx="230">
                  <c:v>24.7713</c:v>
                </c:pt>
                <c:pt idx="231">
                  <c:v>24.7713</c:v>
                </c:pt>
                <c:pt idx="232">
                  <c:v>24.7713</c:v>
                </c:pt>
                <c:pt idx="233">
                  <c:v>24.7713</c:v>
                </c:pt>
                <c:pt idx="234">
                  <c:v>24.7713</c:v>
                </c:pt>
                <c:pt idx="235">
                  <c:v>24.7713</c:v>
                </c:pt>
                <c:pt idx="236">
                  <c:v>24.7713</c:v>
                </c:pt>
                <c:pt idx="237">
                  <c:v>24.7713</c:v>
                </c:pt>
                <c:pt idx="238">
                  <c:v>24.7713</c:v>
                </c:pt>
                <c:pt idx="239">
                  <c:v>24.7713</c:v>
                </c:pt>
                <c:pt idx="240">
                  <c:v>24.7713</c:v>
                </c:pt>
                <c:pt idx="241">
                  <c:v>24.7713</c:v>
                </c:pt>
                <c:pt idx="242">
                  <c:v>24.7713</c:v>
                </c:pt>
                <c:pt idx="243">
                  <c:v>24.7713</c:v>
                </c:pt>
                <c:pt idx="244">
                  <c:v>24.7713</c:v>
                </c:pt>
                <c:pt idx="245">
                  <c:v>24.7713</c:v>
                </c:pt>
                <c:pt idx="246">
                  <c:v>24.7713</c:v>
                </c:pt>
                <c:pt idx="247">
                  <c:v>24.7713</c:v>
                </c:pt>
              </c:numCache>
            </c:numRef>
          </c:yVal>
          <c:smooth val="0"/>
        </c:ser>
        <c:axId val="55528078"/>
        <c:axId val="29990655"/>
      </c:scatterChart>
      <c:valAx>
        <c:axId val="55528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90655"/>
        <c:crossesAt val="-100"/>
        <c:crossBetween val="midCat"/>
        <c:dispUnits/>
      </c:valAx>
      <c:valAx>
        <c:axId val="29990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528078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Strap Lengths vs Position
to provide x &amp; y rotations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Strap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Len'!$AA$6:$AA$253</c:f>
              <c:numCache/>
            </c:numRef>
          </c:yVal>
          <c:smooth val="0"/>
        </c:ser>
        <c:ser>
          <c:idx val="1"/>
          <c:order val="1"/>
          <c:tx>
            <c:v>Strap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Len'!$AB$6:$AB$253</c:f>
              <c:numCache/>
            </c:numRef>
          </c:yVal>
          <c:smooth val="0"/>
        </c:ser>
        <c:ser>
          <c:idx val="2"/>
          <c:order val="2"/>
          <c:tx>
            <c:v>Strap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Len'!$AC$6:$AC$253</c:f>
              <c:numCache/>
            </c:numRef>
          </c:yVal>
          <c:smooth val="0"/>
        </c:ser>
        <c:axId val="1480440"/>
        <c:axId val="13323961"/>
      </c:scatterChart>
      <c:valAx>
        <c:axId val="1480440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23961"/>
        <c:crossesAt val="40"/>
        <c:crossBetween val="midCat"/>
        <c:dispUnits/>
      </c:valAx>
      <c:valAx>
        <c:axId val="13323961"/>
        <c:scaling>
          <c:orientation val="minMax"/>
          <c:max val="225"/>
          <c:min val="1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Strap Length,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0440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Strap Angles with Horizontal vs Position
to provide x &amp; y rotations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Strap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Len'!$AI$6:$AI$253</c:f>
              <c:numCache/>
            </c:numRef>
          </c:yVal>
          <c:smooth val="0"/>
        </c:ser>
        <c:ser>
          <c:idx val="1"/>
          <c:order val="1"/>
          <c:tx>
            <c:v>Strap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Len'!$AJ$6:$AJ$253</c:f>
              <c:numCache/>
            </c:numRef>
          </c:yVal>
          <c:smooth val="0"/>
        </c:ser>
        <c:ser>
          <c:idx val="2"/>
          <c:order val="2"/>
          <c:tx>
            <c:v>Strap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Len'!$AK$6:$AK$253</c:f>
              <c:numCache/>
            </c:numRef>
          </c:yVal>
          <c:smooth val="0"/>
        </c:ser>
        <c:axId val="52806786"/>
        <c:axId val="5499027"/>
      </c:scatterChart>
      <c:valAx>
        <c:axId val="52806786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9027"/>
        <c:crosses val="autoZero"/>
        <c:crossBetween val="midCat"/>
        <c:dispUnits/>
      </c:valAx>
      <c:valAx>
        <c:axId val="5499027"/>
        <c:scaling>
          <c:orientation val="minMax"/>
          <c:max val="9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Strap Angle, deg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806786"/>
        <c:crosses val="autoZero"/>
        <c:crossBetween val="midCat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Fraction of Load Carried By each Sling During Assembly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'Sling Load Fraction'!$B$3</c:f>
              <c:strCache>
                <c:ptCount val="1"/>
                <c:pt idx="0">
                  <c:v>Sling1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'Sling Load Fraction'!$A$4:$A$251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'Sling Load Fraction'!$B$4:$B$251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'Sling Load Fraction'!$C$3</c:f>
              <c:strCache>
                <c:ptCount val="1"/>
                <c:pt idx="0">
                  <c:v>Sling2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'Sling Load Fraction'!$A$4:$A$251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'Sling Load Fraction'!$C$4:$C$251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'Sling Load Fraction'!$D$3</c:f>
              <c:strCache>
                <c:ptCount val="1"/>
                <c:pt idx="0">
                  <c:v>Sling3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'Sling Load Fraction'!$A$4:$A$251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'Sling Load Fraction'!$D$4:$D$251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axId val="49491244"/>
        <c:axId val="42768013"/>
      </c:scatterChart>
      <c:valAx>
        <c:axId val="49491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Step#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68013"/>
        <c:crosses val="autoZero"/>
        <c:crossBetween val="midCat"/>
        <c:dispUnits/>
      </c:valAx>
      <c:valAx>
        <c:axId val="42768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Load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4912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190500</xdr:colOff>
      <xdr:row>3</xdr:row>
      <xdr:rowOff>47625</xdr:rowOff>
    </xdr:from>
    <xdr:to>
      <xdr:col>24</xdr:col>
      <xdr:colOff>466725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6076950" y="533400"/>
        <a:ext cx="6924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35</xdr:row>
      <xdr:rowOff>19050</xdr:rowOff>
    </xdr:from>
    <xdr:to>
      <xdr:col>24</xdr:col>
      <xdr:colOff>466725</xdr:colOff>
      <xdr:row>65</xdr:row>
      <xdr:rowOff>47625</xdr:rowOff>
    </xdr:to>
    <xdr:graphicFrame>
      <xdr:nvGraphicFramePr>
        <xdr:cNvPr id="2" name="Chart 2"/>
        <xdr:cNvGraphicFramePr/>
      </xdr:nvGraphicFramePr>
      <xdr:xfrm>
        <a:off x="6067425" y="5686425"/>
        <a:ext cx="6934200" cy="4886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180975</xdr:colOff>
      <xdr:row>66</xdr:row>
      <xdr:rowOff>57150</xdr:rowOff>
    </xdr:from>
    <xdr:to>
      <xdr:col>24</xdr:col>
      <xdr:colOff>466725</xdr:colOff>
      <xdr:row>96</xdr:row>
      <xdr:rowOff>123825</xdr:rowOff>
    </xdr:to>
    <xdr:graphicFrame>
      <xdr:nvGraphicFramePr>
        <xdr:cNvPr id="3" name="Chart 3"/>
        <xdr:cNvGraphicFramePr/>
      </xdr:nvGraphicFramePr>
      <xdr:xfrm>
        <a:off x="6067425" y="10744200"/>
        <a:ext cx="6934200" cy="4924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561975</xdr:colOff>
      <xdr:row>0</xdr:row>
      <xdr:rowOff>142875</xdr:rowOff>
    </xdr:from>
    <xdr:to>
      <xdr:col>23</xdr:col>
      <xdr:colOff>180975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6791325" y="142875"/>
        <a:ext cx="54006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447675</xdr:colOff>
      <xdr:row>36</xdr:row>
      <xdr:rowOff>28575</xdr:rowOff>
    </xdr:from>
    <xdr:to>
      <xdr:col>24</xdr:col>
      <xdr:colOff>76200</xdr:colOff>
      <xdr:row>64</xdr:row>
      <xdr:rowOff>123825</xdr:rowOff>
    </xdr:to>
    <xdr:graphicFrame>
      <xdr:nvGraphicFramePr>
        <xdr:cNvPr id="2" name="Chart 2"/>
        <xdr:cNvGraphicFramePr/>
      </xdr:nvGraphicFramePr>
      <xdr:xfrm>
        <a:off x="7258050" y="5857875"/>
        <a:ext cx="5410200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3</xdr:row>
      <xdr:rowOff>114300</xdr:rowOff>
    </xdr:from>
    <xdr:to>
      <xdr:col>13</xdr:col>
      <xdr:colOff>390525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2886075" y="600075"/>
        <a:ext cx="54292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2"/>
  <sheetViews>
    <sheetView workbookViewId="0" topLeftCell="A3">
      <selection activeCell="D38" sqref="D38"/>
    </sheetView>
  </sheetViews>
  <sheetFormatPr defaultColWidth="9.140625" defaultRowHeight="12.75"/>
  <cols>
    <col min="1" max="1" width="4.421875" style="2" customWidth="1"/>
    <col min="2" max="4" width="8.7109375" style="1" customWidth="1"/>
    <col min="5" max="5" width="2.57421875" style="1" customWidth="1"/>
    <col min="6" max="8" width="8.7109375" style="1" customWidth="1"/>
    <col min="9" max="9" width="2.8515625" style="1" customWidth="1"/>
    <col min="10" max="12" width="8.7109375" style="1" customWidth="1"/>
    <col min="13" max="13" width="3.8515625" style="1" customWidth="1"/>
    <col min="14" max="16384" width="8.7109375" style="1" customWidth="1"/>
  </cols>
  <sheetData>
    <row r="1" s="4" customFormat="1" ht="12.75">
      <c r="A1" s="3" t="s">
        <v>21</v>
      </c>
    </row>
    <row r="2" s="4" customFormat="1" ht="12.75">
      <c r="A2" s="8" t="s">
        <v>32</v>
      </c>
    </row>
    <row r="3" spans="3:12" ht="12.75">
      <c r="C3" s="1" t="s">
        <v>22</v>
      </c>
      <c r="D3" s="1" t="s">
        <v>23</v>
      </c>
      <c r="G3" s="1" t="s">
        <v>24</v>
      </c>
      <c r="H3" s="1" t="s">
        <v>25</v>
      </c>
      <c r="K3" s="1" t="s">
        <v>26</v>
      </c>
      <c r="L3" s="1" t="s">
        <v>27</v>
      </c>
    </row>
    <row r="4" spans="2:12" ht="12.75">
      <c r="B4" s="1" t="s">
        <v>0</v>
      </c>
      <c r="C4" s="1" t="s">
        <v>1</v>
      </c>
      <c r="D4" s="1" t="s">
        <v>2</v>
      </c>
      <c r="F4" s="1" t="s">
        <v>0</v>
      </c>
      <c r="G4" s="1" t="s">
        <v>1</v>
      </c>
      <c r="H4" s="1" t="s">
        <v>2</v>
      </c>
      <c r="J4" s="1" t="s">
        <v>0</v>
      </c>
      <c r="K4" s="1" t="s">
        <v>1</v>
      </c>
      <c r="L4" s="1" t="s">
        <v>2</v>
      </c>
    </row>
    <row r="5" spans="1:12" ht="12.75">
      <c r="A5" s="2">
        <v>0</v>
      </c>
      <c r="B5">
        <v>-49.2354</v>
      </c>
      <c r="C5">
        <v>28.4261</v>
      </c>
      <c r="D5">
        <v>-11.375</v>
      </c>
      <c r="E5"/>
      <c r="F5">
        <v>11.3871</v>
      </c>
      <c r="G5">
        <v>-58.723</v>
      </c>
      <c r="H5">
        <v>-91.995</v>
      </c>
      <c r="I5"/>
      <c r="J5">
        <v>139.2336</v>
      </c>
      <c r="K5">
        <v>-80.3865</v>
      </c>
      <c r="L5">
        <v>-11.375</v>
      </c>
    </row>
    <row r="6" spans="1:12" ht="12.75">
      <c r="A6" s="2">
        <f>A5+1</f>
        <v>1</v>
      </c>
      <c r="B6">
        <v>-49.257</v>
      </c>
      <c r="C6">
        <v>28.3887</v>
      </c>
      <c r="D6">
        <v>-11.375</v>
      </c>
      <c r="E6"/>
      <c r="F6">
        <v>11.3871</v>
      </c>
      <c r="G6">
        <v>-58.7729</v>
      </c>
      <c r="H6">
        <v>-91.995</v>
      </c>
      <c r="I6"/>
      <c r="J6">
        <v>139.212</v>
      </c>
      <c r="K6">
        <v>-80.4239</v>
      </c>
      <c r="L6">
        <v>-11.375</v>
      </c>
    </row>
    <row r="7" spans="1:12" ht="12.75">
      <c r="A7" s="2">
        <f aca="true" t="shared" si="0" ref="A7:A70">A6+1</f>
        <v>2</v>
      </c>
      <c r="B7">
        <v>-49.3456</v>
      </c>
      <c r="C7">
        <v>28.2352</v>
      </c>
      <c r="D7">
        <v>-11.375</v>
      </c>
      <c r="E7"/>
      <c r="F7">
        <v>11.3871</v>
      </c>
      <c r="G7">
        <v>-58.9775</v>
      </c>
      <c r="H7">
        <v>-91.995</v>
      </c>
      <c r="I7"/>
      <c r="J7">
        <v>139.1233</v>
      </c>
      <c r="K7">
        <v>-80.5774</v>
      </c>
      <c r="L7">
        <v>-11.375</v>
      </c>
    </row>
    <row r="8" spans="1:12" ht="12.75">
      <c r="A8" s="2">
        <f t="shared" si="0"/>
        <v>3</v>
      </c>
      <c r="B8">
        <v>-49.4696</v>
      </c>
      <c r="C8">
        <v>28.0205</v>
      </c>
      <c r="D8">
        <v>-11.375</v>
      </c>
      <c r="E8"/>
      <c r="F8">
        <v>11.3871</v>
      </c>
      <c r="G8">
        <v>-59.2637</v>
      </c>
      <c r="H8">
        <v>-91.995</v>
      </c>
      <c r="I8"/>
      <c r="J8">
        <v>138.9994</v>
      </c>
      <c r="K8">
        <v>-80.7921</v>
      </c>
      <c r="L8">
        <v>-11.375</v>
      </c>
    </row>
    <row r="9" spans="1:12" ht="12.75">
      <c r="A9" s="2">
        <f t="shared" si="0"/>
        <v>4</v>
      </c>
      <c r="B9">
        <v>-49.3602</v>
      </c>
      <c r="C9">
        <v>28.2099</v>
      </c>
      <c r="D9">
        <v>-11.4288</v>
      </c>
      <c r="E9"/>
      <c r="F9">
        <v>11.1772</v>
      </c>
      <c r="G9">
        <v>-59.5773</v>
      </c>
      <c r="H9">
        <v>-91.995</v>
      </c>
      <c r="I9"/>
      <c r="J9">
        <v>138.7092</v>
      </c>
      <c r="K9">
        <v>-81.2947</v>
      </c>
      <c r="L9">
        <v>-10.5951</v>
      </c>
    </row>
    <row r="10" spans="1:12" ht="12.75">
      <c r="A10" s="2">
        <f t="shared" si="0"/>
        <v>5</v>
      </c>
      <c r="B10">
        <v>-49.2518</v>
      </c>
      <c r="C10">
        <v>28.3977</v>
      </c>
      <c r="D10">
        <v>-11.4809</v>
      </c>
      <c r="E10"/>
      <c r="F10">
        <v>10.9659</v>
      </c>
      <c r="G10">
        <v>-59.8951</v>
      </c>
      <c r="H10">
        <v>-91.995</v>
      </c>
      <c r="I10"/>
      <c r="J10">
        <v>138.4182</v>
      </c>
      <c r="K10">
        <v>-81.7988</v>
      </c>
      <c r="L10">
        <v>-9.8136</v>
      </c>
    </row>
    <row r="11" spans="1:12" ht="12.75">
      <c r="A11" s="2">
        <f t="shared" si="0"/>
        <v>6</v>
      </c>
      <c r="B11">
        <v>-49.1442</v>
      </c>
      <c r="C11">
        <v>28.5841</v>
      </c>
      <c r="D11">
        <v>-11.5314</v>
      </c>
      <c r="E11"/>
      <c r="F11">
        <v>10.7531</v>
      </c>
      <c r="G11">
        <v>-60.2173</v>
      </c>
      <c r="H11">
        <v>-91.995</v>
      </c>
      <c r="I11"/>
      <c r="J11">
        <v>138.1263</v>
      </c>
      <c r="K11">
        <v>-82.3044</v>
      </c>
      <c r="L11">
        <v>-9.0304</v>
      </c>
    </row>
    <row r="12" spans="1:12" ht="12.75">
      <c r="A12" s="2">
        <f t="shared" si="0"/>
        <v>7</v>
      </c>
      <c r="B12">
        <v>-49.0374</v>
      </c>
      <c r="C12">
        <v>28.769</v>
      </c>
      <c r="D12">
        <v>-11.5804</v>
      </c>
      <c r="E12"/>
      <c r="F12">
        <v>10.5387</v>
      </c>
      <c r="G12">
        <v>-60.5439</v>
      </c>
      <c r="H12">
        <v>-91.995</v>
      </c>
      <c r="I12"/>
      <c r="J12">
        <v>137.8335</v>
      </c>
      <c r="K12">
        <v>-82.8115</v>
      </c>
      <c r="L12">
        <v>-8.2454</v>
      </c>
    </row>
    <row r="13" spans="1:12" ht="12.75">
      <c r="A13" s="2">
        <f t="shared" si="0"/>
        <v>8</v>
      </c>
      <c r="B13">
        <v>-48.9315</v>
      </c>
      <c r="C13">
        <v>28.9524</v>
      </c>
      <c r="D13">
        <v>-11.6278</v>
      </c>
      <c r="E13"/>
      <c r="F13">
        <v>10.3228</v>
      </c>
      <c r="G13">
        <v>-60.8748</v>
      </c>
      <c r="H13">
        <v>-91.995</v>
      </c>
      <c r="I13"/>
      <c r="J13">
        <v>137.5398</v>
      </c>
      <c r="K13">
        <v>-83.3202</v>
      </c>
      <c r="L13">
        <v>-7.4587</v>
      </c>
    </row>
    <row r="14" spans="1:12" ht="12.75">
      <c r="A14" s="2">
        <f t="shared" si="0"/>
        <v>9</v>
      </c>
      <c r="B14">
        <v>-49.0227</v>
      </c>
      <c r="C14">
        <v>28.7945</v>
      </c>
      <c r="D14">
        <v>-11.5536</v>
      </c>
      <c r="E14"/>
      <c r="F14">
        <v>10.225</v>
      </c>
      <c r="G14">
        <v>-61.03</v>
      </c>
      <c r="H14">
        <v>-91.995</v>
      </c>
      <c r="I14"/>
      <c r="J14">
        <v>137.4486</v>
      </c>
      <c r="K14">
        <v>-83.4781</v>
      </c>
      <c r="L14">
        <v>-7.3844</v>
      </c>
    </row>
    <row r="15" spans="1:12" ht="12.75">
      <c r="A15" s="2">
        <f t="shared" si="0"/>
        <v>10</v>
      </c>
      <c r="B15">
        <v>-49.1138</v>
      </c>
      <c r="C15">
        <v>28.6366</v>
      </c>
      <c r="D15">
        <v>-11.4794</v>
      </c>
      <c r="E15"/>
      <c r="F15">
        <v>10.1272</v>
      </c>
      <c r="G15">
        <v>-61.1852</v>
      </c>
      <c r="H15">
        <v>-91.995</v>
      </c>
      <c r="I15"/>
      <c r="J15">
        <v>137.3575</v>
      </c>
      <c r="K15">
        <v>-83.636</v>
      </c>
      <c r="L15">
        <v>-7.3102</v>
      </c>
    </row>
    <row r="16" spans="1:12" ht="12.75">
      <c r="A16" s="2">
        <f t="shared" si="0"/>
        <v>11</v>
      </c>
      <c r="B16">
        <v>-49.2962</v>
      </c>
      <c r="C16">
        <v>28.3208</v>
      </c>
      <c r="D16">
        <v>-11.3309</v>
      </c>
      <c r="E16"/>
      <c r="F16">
        <v>9.9316</v>
      </c>
      <c r="G16">
        <v>-61.4957</v>
      </c>
      <c r="H16">
        <v>-91.995</v>
      </c>
      <c r="I16"/>
      <c r="J16">
        <v>137.1751</v>
      </c>
      <c r="K16">
        <v>-83.9519</v>
      </c>
      <c r="L16">
        <v>-7.1618</v>
      </c>
    </row>
    <row r="17" spans="1:12" ht="12.75">
      <c r="A17" s="2">
        <f t="shared" si="0"/>
        <v>12</v>
      </c>
      <c r="B17">
        <v>-49.4785</v>
      </c>
      <c r="C17">
        <v>28.005</v>
      </c>
      <c r="D17">
        <v>-11.1825</v>
      </c>
      <c r="E17"/>
      <c r="F17">
        <v>9.7361</v>
      </c>
      <c r="G17">
        <v>-61.8061</v>
      </c>
      <c r="H17">
        <v>-91.995</v>
      </c>
      <c r="I17"/>
      <c r="J17">
        <v>136.9928</v>
      </c>
      <c r="K17">
        <v>-84.2677</v>
      </c>
      <c r="L17">
        <v>-7.0133</v>
      </c>
    </row>
    <row r="18" spans="1:12" ht="12.75">
      <c r="A18" s="2">
        <f t="shared" si="0"/>
        <v>13</v>
      </c>
      <c r="B18">
        <v>-49.6609</v>
      </c>
      <c r="C18">
        <v>27.6891</v>
      </c>
      <c r="D18">
        <v>-11.034</v>
      </c>
      <c r="E18"/>
      <c r="F18">
        <v>9.5405</v>
      </c>
      <c r="G18">
        <v>-62.1166</v>
      </c>
      <c r="H18">
        <v>-91.995</v>
      </c>
      <c r="I18"/>
      <c r="J18">
        <v>136.8104</v>
      </c>
      <c r="K18">
        <v>-84.5835</v>
      </c>
      <c r="L18">
        <v>-6.8649</v>
      </c>
    </row>
    <row r="19" spans="1:12" ht="12.75">
      <c r="A19" s="2">
        <f t="shared" si="0"/>
        <v>14</v>
      </c>
      <c r="B19">
        <v>-49.8432</v>
      </c>
      <c r="C19">
        <v>27.3733</v>
      </c>
      <c r="D19">
        <v>-10.8856</v>
      </c>
      <c r="E19"/>
      <c r="F19">
        <v>9.345</v>
      </c>
      <c r="G19">
        <v>-62.427</v>
      </c>
      <c r="H19">
        <v>-91.995</v>
      </c>
      <c r="I19"/>
      <c r="J19">
        <v>136.6281</v>
      </c>
      <c r="K19">
        <v>-84.8994</v>
      </c>
      <c r="L19">
        <v>-6.7164</v>
      </c>
    </row>
    <row r="20" spans="1:12" ht="12.75">
      <c r="A20" s="2">
        <f t="shared" si="0"/>
        <v>15</v>
      </c>
      <c r="B20">
        <v>-50.0256</v>
      </c>
      <c r="C20">
        <v>27.0575</v>
      </c>
      <c r="D20">
        <v>-10.7371</v>
      </c>
      <c r="E20"/>
      <c r="F20">
        <v>9.1494</v>
      </c>
      <c r="G20">
        <v>-62.7375</v>
      </c>
      <c r="H20">
        <v>-91.995</v>
      </c>
      <c r="I20"/>
      <c r="J20">
        <v>136.4457</v>
      </c>
      <c r="K20">
        <v>-85.2152</v>
      </c>
      <c r="L20">
        <v>-6.568</v>
      </c>
    </row>
    <row r="21" spans="1:12" ht="12.75">
      <c r="A21" s="2">
        <f t="shared" si="0"/>
        <v>16</v>
      </c>
      <c r="B21">
        <v>-50.2079</v>
      </c>
      <c r="C21">
        <v>26.7416</v>
      </c>
      <c r="D21">
        <v>-10.5887</v>
      </c>
      <c r="E21"/>
      <c r="F21">
        <v>8.9539</v>
      </c>
      <c r="G21">
        <v>-63.048</v>
      </c>
      <c r="H21">
        <v>-91.995</v>
      </c>
      <c r="I21"/>
      <c r="J21">
        <v>136.2634</v>
      </c>
      <c r="K21">
        <v>-85.531</v>
      </c>
      <c r="L21">
        <v>-6.4195</v>
      </c>
    </row>
    <row r="22" spans="1:12" ht="12.75">
      <c r="A22" s="2">
        <f t="shared" si="0"/>
        <v>17</v>
      </c>
      <c r="B22">
        <v>-50.3903</v>
      </c>
      <c r="C22">
        <v>26.4258</v>
      </c>
      <c r="D22">
        <v>-10.4402</v>
      </c>
      <c r="E22"/>
      <c r="F22">
        <v>8.7583</v>
      </c>
      <c r="G22">
        <v>-63.3584</v>
      </c>
      <c r="H22">
        <v>-91.995</v>
      </c>
      <c r="I22"/>
      <c r="J22">
        <v>136.081</v>
      </c>
      <c r="K22">
        <v>-85.8469</v>
      </c>
      <c r="L22">
        <v>-6.2711</v>
      </c>
    </row>
    <row r="23" spans="1:12" ht="12.75">
      <c r="A23" s="2">
        <f t="shared" si="0"/>
        <v>18</v>
      </c>
      <c r="B23">
        <v>-50.5726</v>
      </c>
      <c r="C23">
        <v>26.11</v>
      </c>
      <c r="D23">
        <v>-10.2918</v>
      </c>
      <c r="E23"/>
      <c r="F23">
        <v>8.5627</v>
      </c>
      <c r="G23">
        <v>-63.6689</v>
      </c>
      <c r="H23">
        <v>-91.995</v>
      </c>
      <c r="I23"/>
      <c r="J23">
        <v>135.8987</v>
      </c>
      <c r="K23">
        <v>-86.1627</v>
      </c>
      <c r="L23">
        <v>-6.1226</v>
      </c>
    </row>
    <row r="24" spans="1:12" ht="12.75">
      <c r="A24" s="2">
        <f t="shared" si="0"/>
        <v>19</v>
      </c>
      <c r="B24">
        <v>-50.7464</v>
      </c>
      <c r="C24">
        <v>25.8089</v>
      </c>
      <c r="D24">
        <v>-10.1347</v>
      </c>
      <c r="E24"/>
      <c r="F24">
        <v>8.3483</v>
      </c>
      <c r="G24">
        <v>-63.9749</v>
      </c>
      <c r="H24">
        <v>-91.995</v>
      </c>
      <c r="I24"/>
      <c r="J24">
        <v>135.7102</v>
      </c>
      <c r="K24">
        <v>-86.4892</v>
      </c>
      <c r="L24">
        <v>-5.9562</v>
      </c>
    </row>
    <row r="25" spans="1:12" ht="12.75">
      <c r="A25" s="2">
        <f t="shared" si="0"/>
        <v>20</v>
      </c>
      <c r="B25">
        <v>-50.8733</v>
      </c>
      <c r="C25">
        <v>25.5891</v>
      </c>
      <c r="D25">
        <v>-9.9281</v>
      </c>
      <c r="E25"/>
      <c r="F25">
        <v>8.03</v>
      </c>
      <c r="G25">
        <v>-64.2584</v>
      </c>
      <c r="H25">
        <v>-91.995</v>
      </c>
      <c r="I25"/>
      <c r="J25">
        <v>135.4883</v>
      </c>
      <c r="K25">
        <v>-86.8736</v>
      </c>
      <c r="L25">
        <v>-5.6887</v>
      </c>
    </row>
    <row r="26" spans="1:12" ht="12.75">
      <c r="A26" s="2">
        <f t="shared" si="0"/>
        <v>21</v>
      </c>
      <c r="B26">
        <v>-51.0557</v>
      </c>
      <c r="C26">
        <v>25.2733</v>
      </c>
      <c r="D26">
        <v>-9.7796</v>
      </c>
      <c r="E26"/>
      <c r="F26">
        <v>7.8344</v>
      </c>
      <c r="G26">
        <v>-64.5689</v>
      </c>
      <c r="H26">
        <v>-91.995</v>
      </c>
      <c r="I26"/>
      <c r="J26">
        <v>135.3059</v>
      </c>
      <c r="K26">
        <v>-87.1894</v>
      </c>
      <c r="L26">
        <v>-5.5402</v>
      </c>
    </row>
    <row r="27" spans="1:12" ht="12.75">
      <c r="A27" s="2">
        <f t="shared" si="0"/>
        <v>22</v>
      </c>
      <c r="B27">
        <v>-51.1673</v>
      </c>
      <c r="C27">
        <v>25.0799</v>
      </c>
      <c r="D27">
        <v>-9.5258</v>
      </c>
      <c r="E27"/>
      <c r="F27">
        <v>7.474</v>
      </c>
      <c r="G27">
        <v>-64.8337</v>
      </c>
      <c r="H27">
        <v>-91.995</v>
      </c>
      <c r="I27"/>
      <c r="J27">
        <v>135.0782</v>
      </c>
      <c r="K27">
        <v>-87.5838</v>
      </c>
      <c r="L27">
        <v>-5.2494</v>
      </c>
    </row>
    <row r="28" spans="1:12" ht="12.75">
      <c r="A28" s="2">
        <f t="shared" si="0"/>
        <v>23</v>
      </c>
      <c r="B28">
        <v>-51.3435</v>
      </c>
      <c r="C28">
        <v>24.7748</v>
      </c>
      <c r="D28">
        <v>-9.366</v>
      </c>
      <c r="E28"/>
      <c r="F28">
        <v>7.2634</v>
      </c>
      <c r="G28">
        <v>-65.1392</v>
      </c>
      <c r="H28">
        <v>-91.995</v>
      </c>
      <c r="I28"/>
      <c r="J28">
        <v>134.8921</v>
      </c>
      <c r="K28">
        <v>-87.9062</v>
      </c>
      <c r="L28">
        <v>-5.0904</v>
      </c>
    </row>
    <row r="29" spans="1:12" ht="12.75">
      <c r="A29" s="2">
        <f t="shared" si="0"/>
        <v>24</v>
      </c>
      <c r="B29">
        <v>-51.4405</v>
      </c>
      <c r="C29">
        <v>24.6068</v>
      </c>
      <c r="D29">
        <v>-9.0611</v>
      </c>
      <c r="E29"/>
      <c r="F29">
        <v>6.8617</v>
      </c>
      <c r="G29">
        <v>-65.3781</v>
      </c>
      <c r="H29">
        <v>-91.995</v>
      </c>
      <c r="I29"/>
      <c r="J29">
        <v>134.6579</v>
      </c>
      <c r="K29">
        <v>-88.3118</v>
      </c>
      <c r="L29">
        <v>-4.7959</v>
      </c>
    </row>
    <row r="30" spans="1:12" ht="12.75">
      <c r="A30" s="2">
        <f t="shared" si="0"/>
        <v>25</v>
      </c>
      <c r="B30">
        <v>-51.6229</v>
      </c>
      <c r="C30">
        <v>24.2909</v>
      </c>
      <c r="D30">
        <v>-8.9126</v>
      </c>
      <c r="E30"/>
      <c r="F30">
        <v>6.666</v>
      </c>
      <c r="G30">
        <v>-65.6889</v>
      </c>
      <c r="H30">
        <v>-91.995</v>
      </c>
      <c r="I30"/>
      <c r="J30">
        <v>134.4755</v>
      </c>
      <c r="K30">
        <v>-88.6277</v>
      </c>
      <c r="L30">
        <v>-4.6475</v>
      </c>
    </row>
    <row r="31" spans="1:12" ht="12.75">
      <c r="A31" s="2">
        <f t="shared" si="0"/>
        <v>26</v>
      </c>
      <c r="B31">
        <v>-51.7455</v>
      </c>
      <c r="C31">
        <v>24.0785</v>
      </c>
      <c r="D31">
        <v>-8.6717</v>
      </c>
      <c r="E31"/>
      <c r="F31">
        <v>6.3457</v>
      </c>
      <c r="G31">
        <v>-65.9706</v>
      </c>
      <c r="H31">
        <v>-91.995</v>
      </c>
      <c r="I31"/>
      <c r="J31">
        <v>134.2456</v>
      </c>
      <c r="K31">
        <v>-89.0259</v>
      </c>
      <c r="L31">
        <v>-4.4308</v>
      </c>
    </row>
    <row r="32" spans="1:12" ht="12.75">
      <c r="A32" s="2">
        <f t="shared" si="0"/>
        <v>27</v>
      </c>
      <c r="B32">
        <v>-51.8079</v>
      </c>
      <c r="C32">
        <v>23.9704</v>
      </c>
      <c r="D32">
        <v>-8.3707</v>
      </c>
      <c r="E32"/>
      <c r="F32">
        <v>5.9371</v>
      </c>
      <c r="G32">
        <v>-66.2603</v>
      </c>
      <c r="H32">
        <v>-91.995</v>
      </c>
      <c r="I32"/>
      <c r="J32">
        <v>133.9477</v>
      </c>
      <c r="K32">
        <v>-89.5419</v>
      </c>
      <c r="L32">
        <v>-4.2058</v>
      </c>
    </row>
    <row r="33" spans="1:12" ht="12.75">
      <c r="A33" s="2">
        <f t="shared" si="0"/>
        <v>28</v>
      </c>
      <c r="B33">
        <v>-51.874</v>
      </c>
      <c r="C33">
        <v>23.8558</v>
      </c>
      <c r="D33">
        <v>-8.076</v>
      </c>
      <c r="E33"/>
      <c r="F33">
        <v>5.5367</v>
      </c>
      <c r="G33">
        <v>-66.5526</v>
      </c>
      <c r="H33">
        <v>-91.995</v>
      </c>
      <c r="I33"/>
      <c r="J33">
        <v>133.6531</v>
      </c>
      <c r="K33">
        <v>-90.0522</v>
      </c>
      <c r="L33">
        <v>-3.9813</v>
      </c>
    </row>
    <row r="34" spans="1:12" ht="12.75">
      <c r="A34" s="2">
        <f t="shared" si="0"/>
        <v>29</v>
      </c>
      <c r="B34">
        <v>-51.9473</v>
      </c>
      <c r="C34">
        <v>23.7289</v>
      </c>
      <c r="D34">
        <v>-7.7906</v>
      </c>
      <c r="E34"/>
      <c r="F34">
        <v>5.1491</v>
      </c>
      <c r="G34">
        <v>-66.8467</v>
      </c>
      <c r="H34">
        <v>-91.995</v>
      </c>
      <c r="I34"/>
      <c r="J34">
        <v>133.3659</v>
      </c>
      <c r="K34">
        <v>-90.5495</v>
      </c>
      <c r="L34">
        <v>-3.7574</v>
      </c>
    </row>
    <row r="35" spans="1:12" ht="12.75">
      <c r="A35" s="2">
        <f t="shared" si="0"/>
        <v>30</v>
      </c>
      <c r="B35">
        <v>-52.0036</v>
      </c>
      <c r="C35">
        <v>23.6315</v>
      </c>
      <c r="D35">
        <v>-7.487</v>
      </c>
      <c r="E35"/>
      <c r="F35">
        <v>4.7144</v>
      </c>
      <c r="G35">
        <v>-67.1474</v>
      </c>
      <c r="H35">
        <v>-91.995</v>
      </c>
      <c r="I35"/>
      <c r="J35">
        <v>133.0545</v>
      </c>
      <c r="K35">
        <v>-91.0889</v>
      </c>
      <c r="L35">
        <v>-3.543</v>
      </c>
    </row>
    <row r="36" spans="1:12" ht="12.75">
      <c r="A36" s="2">
        <f t="shared" si="0"/>
        <v>31</v>
      </c>
      <c r="B36">
        <v>-52.0721</v>
      </c>
      <c r="C36">
        <v>23.5128</v>
      </c>
      <c r="D36">
        <v>-7.1984</v>
      </c>
      <c r="E36"/>
      <c r="F36">
        <v>4.3027</v>
      </c>
      <c r="G36">
        <v>-67.45</v>
      </c>
      <c r="H36">
        <v>-91.995</v>
      </c>
      <c r="I36"/>
      <c r="J36">
        <v>132.7561</v>
      </c>
      <c r="K36">
        <v>-91.6059</v>
      </c>
      <c r="L36">
        <v>-3.3316</v>
      </c>
    </row>
    <row r="37" spans="1:12" ht="12.75">
      <c r="A37" s="2">
        <f t="shared" si="0"/>
        <v>32</v>
      </c>
      <c r="B37">
        <v>-52.1448</v>
      </c>
      <c r="C37">
        <v>23.3869</v>
      </c>
      <c r="D37">
        <v>-6.9151</v>
      </c>
      <c r="E37"/>
      <c r="F37">
        <v>3.8991</v>
      </c>
      <c r="G37">
        <v>-67.7541</v>
      </c>
      <c r="H37">
        <v>-91.995</v>
      </c>
      <c r="I37"/>
      <c r="J37">
        <v>132.462</v>
      </c>
      <c r="K37">
        <v>-92.1151</v>
      </c>
      <c r="L37">
        <v>-3.1198</v>
      </c>
    </row>
    <row r="38" spans="1:12" ht="12.75">
      <c r="A38" s="2">
        <f t="shared" si="0"/>
        <v>33</v>
      </c>
      <c r="B38">
        <v>-52.2233</v>
      </c>
      <c r="C38">
        <v>23.2508</v>
      </c>
      <c r="D38">
        <v>-6.6391</v>
      </c>
      <c r="E38"/>
      <c r="F38">
        <v>3.5067</v>
      </c>
      <c r="G38">
        <v>-68.0596</v>
      </c>
      <c r="H38">
        <v>-91.995</v>
      </c>
      <c r="I38"/>
      <c r="J38">
        <v>132.1743</v>
      </c>
      <c r="K38">
        <v>-92.6135</v>
      </c>
      <c r="L38">
        <v>-2.9085</v>
      </c>
    </row>
    <row r="39" spans="1:12" ht="12.75">
      <c r="A39" s="2">
        <f t="shared" si="0"/>
        <v>34</v>
      </c>
      <c r="B39">
        <v>-52.3075</v>
      </c>
      <c r="C39">
        <v>23.1051</v>
      </c>
      <c r="D39">
        <v>-6.3698</v>
      </c>
      <c r="E39"/>
      <c r="F39">
        <v>3.1249</v>
      </c>
      <c r="G39">
        <v>-68.3666</v>
      </c>
      <c r="H39">
        <v>-91.995</v>
      </c>
      <c r="I39"/>
      <c r="J39">
        <v>131.8925</v>
      </c>
      <c r="K39">
        <v>-93.1017</v>
      </c>
      <c r="L39">
        <v>-2.6976</v>
      </c>
    </row>
    <row r="40" spans="1:12" ht="12.75">
      <c r="A40" s="2">
        <f t="shared" si="0"/>
        <v>35</v>
      </c>
      <c r="B40">
        <v>-52.4014</v>
      </c>
      <c r="C40">
        <v>22.9423</v>
      </c>
      <c r="D40">
        <v>-6.0973</v>
      </c>
      <c r="E40"/>
      <c r="F40">
        <v>2.7513</v>
      </c>
      <c r="G40">
        <v>-68.6448</v>
      </c>
      <c r="H40">
        <v>-91.995</v>
      </c>
      <c r="I40"/>
      <c r="J40">
        <v>131.6232</v>
      </c>
      <c r="K40">
        <v>-93.568</v>
      </c>
      <c r="L40">
        <v>-2.5177</v>
      </c>
    </row>
    <row r="41" spans="1:12" ht="12.75">
      <c r="A41" s="2">
        <f t="shared" si="0"/>
        <v>36</v>
      </c>
      <c r="B41">
        <v>-52.436</v>
      </c>
      <c r="C41">
        <v>22.8826</v>
      </c>
      <c r="D41">
        <v>-5.7521</v>
      </c>
      <c r="E41"/>
      <c r="F41">
        <v>2.2685</v>
      </c>
      <c r="G41">
        <v>-68.9118</v>
      </c>
      <c r="H41">
        <v>-91.995</v>
      </c>
      <c r="I41"/>
      <c r="J41">
        <v>131.2909</v>
      </c>
      <c r="K41">
        <v>-94.1435</v>
      </c>
      <c r="L41">
        <v>-2.3265</v>
      </c>
    </row>
    <row r="42" spans="1:12" ht="12.75">
      <c r="A42" s="2">
        <f t="shared" si="0"/>
        <v>37</v>
      </c>
      <c r="B42">
        <v>-52.5546</v>
      </c>
      <c r="C42">
        <v>22.677</v>
      </c>
      <c r="D42">
        <v>-5.4077</v>
      </c>
      <c r="E42"/>
      <c r="F42">
        <v>1.9328</v>
      </c>
      <c r="G42">
        <v>-69.1982</v>
      </c>
      <c r="H42">
        <v>-91.995</v>
      </c>
      <c r="I42"/>
      <c r="J42">
        <v>131.0642</v>
      </c>
      <c r="K42">
        <v>-94.5362</v>
      </c>
      <c r="L42">
        <v>-2.1621</v>
      </c>
    </row>
    <row r="43" spans="1:12" ht="12.75">
      <c r="A43" s="2">
        <f t="shared" si="0"/>
        <v>38</v>
      </c>
      <c r="B43">
        <v>-52.7262</v>
      </c>
      <c r="C43">
        <v>22.3798</v>
      </c>
      <c r="D43">
        <v>-4.899</v>
      </c>
      <c r="E43"/>
      <c r="F43">
        <v>1.6727</v>
      </c>
      <c r="G43">
        <v>-69.5133</v>
      </c>
      <c r="H43">
        <v>-91.995</v>
      </c>
      <c r="I43"/>
      <c r="J43">
        <v>130.9323</v>
      </c>
      <c r="K43">
        <v>-94.7648</v>
      </c>
      <c r="L43">
        <v>-2.0082</v>
      </c>
    </row>
    <row r="44" spans="1:12" ht="12.75">
      <c r="A44" s="2">
        <f t="shared" si="0"/>
        <v>39</v>
      </c>
      <c r="B44">
        <v>-52.7565</v>
      </c>
      <c r="C44">
        <v>22.3274</v>
      </c>
      <c r="D44">
        <v>-4.2745</v>
      </c>
      <c r="E44"/>
      <c r="F44">
        <v>1.1777</v>
      </c>
      <c r="G44">
        <v>-69.2245</v>
      </c>
      <c r="H44">
        <v>-91.995</v>
      </c>
      <c r="I44"/>
      <c r="J44">
        <v>130.6496</v>
      </c>
      <c r="K44">
        <v>-95.2544</v>
      </c>
      <c r="L44">
        <v>-2.3613</v>
      </c>
    </row>
    <row r="45" spans="1:12" ht="12.75">
      <c r="A45" s="2">
        <f t="shared" si="0"/>
        <v>40</v>
      </c>
      <c r="B45">
        <v>-52.6955</v>
      </c>
      <c r="C45">
        <v>22.4329</v>
      </c>
      <c r="D45">
        <v>-3.6212</v>
      </c>
      <c r="E45"/>
      <c r="F45">
        <v>0.7351</v>
      </c>
      <c r="G45">
        <v>-68.6465</v>
      </c>
      <c r="H45">
        <v>-91.995</v>
      </c>
      <c r="I45"/>
      <c r="J45">
        <v>130.4628</v>
      </c>
      <c r="K45">
        <v>-95.5779</v>
      </c>
      <c r="L45">
        <v>-2.9828</v>
      </c>
    </row>
    <row r="46" spans="1:12" ht="12.75">
      <c r="A46" s="2">
        <f t="shared" si="0"/>
        <v>41</v>
      </c>
      <c r="B46">
        <v>-52.6345</v>
      </c>
      <c r="C46">
        <v>22.5387</v>
      </c>
      <c r="D46">
        <v>-2.9678</v>
      </c>
      <c r="E46"/>
      <c r="F46">
        <v>0.2953</v>
      </c>
      <c r="G46">
        <v>-68.0666</v>
      </c>
      <c r="H46">
        <v>-91.995</v>
      </c>
      <c r="I46"/>
      <c r="J46">
        <v>130.2761</v>
      </c>
      <c r="K46">
        <v>-95.9013</v>
      </c>
      <c r="L46">
        <v>-3.6043</v>
      </c>
    </row>
    <row r="47" spans="1:12" ht="12.75">
      <c r="A47" s="2">
        <f t="shared" si="0"/>
        <v>42</v>
      </c>
      <c r="B47">
        <v>-52.7795</v>
      </c>
      <c r="C47">
        <v>22.2876</v>
      </c>
      <c r="D47">
        <v>-2.7634</v>
      </c>
      <c r="E47"/>
      <c r="F47">
        <v>0.0054</v>
      </c>
      <c r="G47">
        <v>-68.3333</v>
      </c>
      <c r="H47">
        <v>-91.995</v>
      </c>
      <c r="I47"/>
      <c r="J47">
        <v>130.0588</v>
      </c>
      <c r="K47">
        <v>-96.2776</v>
      </c>
      <c r="L47">
        <v>-3.4497</v>
      </c>
    </row>
    <row r="48" spans="1:12" ht="12.75">
      <c r="A48" s="2">
        <f t="shared" si="0"/>
        <v>43</v>
      </c>
      <c r="B48">
        <v>-52.7441</v>
      </c>
      <c r="C48">
        <v>22.3488</v>
      </c>
      <c r="D48">
        <v>-2.1622</v>
      </c>
      <c r="E48"/>
      <c r="F48">
        <v>-0.3653</v>
      </c>
      <c r="G48">
        <v>-67.8096</v>
      </c>
      <c r="H48">
        <v>-91.995</v>
      </c>
      <c r="I48"/>
      <c r="J48">
        <v>129.9061</v>
      </c>
      <c r="K48">
        <v>-96.5422</v>
      </c>
      <c r="L48">
        <v>-3.9771</v>
      </c>
    </row>
    <row r="49" spans="1:12" ht="12.75">
      <c r="A49" s="2">
        <f t="shared" si="0"/>
        <v>44</v>
      </c>
      <c r="B49">
        <v>-52.7087</v>
      </c>
      <c r="C49">
        <v>22.4101</v>
      </c>
      <c r="D49">
        <v>-1.5607</v>
      </c>
      <c r="E49"/>
      <c r="F49">
        <v>-0.7342</v>
      </c>
      <c r="G49">
        <v>-67.2843</v>
      </c>
      <c r="H49">
        <v>-91.995</v>
      </c>
      <c r="I49"/>
      <c r="J49">
        <v>129.7534</v>
      </c>
      <c r="K49">
        <v>-96.8066</v>
      </c>
      <c r="L49">
        <v>-4.5047</v>
      </c>
    </row>
    <row r="50" spans="1:12" ht="12.75">
      <c r="A50" s="2">
        <f t="shared" si="0"/>
        <v>45</v>
      </c>
      <c r="B50">
        <v>-52.6483</v>
      </c>
      <c r="C50">
        <v>22.5147</v>
      </c>
      <c r="D50">
        <v>-0.5686</v>
      </c>
      <c r="E50"/>
      <c r="F50">
        <v>-1.3643</v>
      </c>
      <c r="G50">
        <v>-66.5008</v>
      </c>
      <c r="H50">
        <v>-91.995</v>
      </c>
      <c r="I50"/>
      <c r="J50">
        <v>129.4336</v>
      </c>
      <c r="K50">
        <v>-97.3606</v>
      </c>
      <c r="L50">
        <v>-5.2788</v>
      </c>
    </row>
    <row r="51" spans="1:12" ht="12.75">
      <c r="A51" s="2">
        <f t="shared" si="0"/>
        <v>46</v>
      </c>
      <c r="B51">
        <v>-52.6359</v>
      </c>
      <c r="C51">
        <v>22.5361</v>
      </c>
      <c r="D51">
        <v>0.1221</v>
      </c>
      <c r="E51"/>
      <c r="F51">
        <v>-1.8857</v>
      </c>
      <c r="G51">
        <v>-65.8706</v>
      </c>
      <c r="H51">
        <v>-91.995</v>
      </c>
      <c r="I51"/>
      <c r="J51">
        <v>129.1278</v>
      </c>
      <c r="K51">
        <v>-97.8903</v>
      </c>
      <c r="L51">
        <v>-5.8741</v>
      </c>
    </row>
    <row r="52" spans="1:12" ht="12.75">
      <c r="A52" s="2">
        <f t="shared" si="0"/>
        <v>47</v>
      </c>
      <c r="B52">
        <v>-52.5567</v>
      </c>
      <c r="C52">
        <v>22.6735</v>
      </c>
      <c r="D52">
        <v>0.7621</v>
      </c>
      <c r="E52"/>
      <c r="F52">
        <v>-2.2747</v>
      </c>
      <c r="G52">
        <v>-65.2558</v>
      </c>
      <c r="H52">
        <v>-91.995</v>
      </c>
      <c r="I52"/>
      <c r="J52">
        <v>128.9363</v>
      </c>
      <c r="K52">
        <v>-98.222</v>
      </c>
      <c r="L52">
        <v>-6.4524</v>
      </c>
    </row>
    <row r="53" spans="1:12" ht="12.75">
      <c r="A53" s="2">
        <f t="shared" si="0"/>
        <v>48</v>
      </c>
      <c r="B53">
        <v>-52.4772</v>
      </c>
      <c r="C53">
        <v>22.811</v>
      </c>
      <c r="D53">
        <v>1.4027</v>
      </c>
      <c r="E53"/>
      <c r="F53">
        <v>-2.6606</v>
      </c>
      <c r="G53">
        <v>-64.6386</v>
      </c>
      <c r="H53">
        <v>-91.995</v>
      </c>
      <c r="I53"/>
      <c r="J53">
        <v>128.7448</v>
      </c>
      <c r="K53">
        <v>-98.5536</v>
      </c>
      <c r="L53">
        <v>-7.0311</v>
      </c>
    </row>
    <row r="54" spans="1:12" ht="12.75">
      <c r="A54" s="2">
        <f t="shared" si="0"/>
        <v>49</v>
      </c>
      <c r="B54">
        <v>-52.5937</v>
      </c>
      <c r="C54">
        <v>22.6093</v>
      </c>
      <c r="D54">
        <v>1.6764</v>
      </c>
      <c r="E54"/>
      <c r="F54">
        <v>-2.961</v>
      </c>
      <c r="G54">
        <v>-64.6212</v>
      </c>
      <c r="H54">
        <v>-91.995</v>
      </c>
      <c r="I54"/>
      <c r="J54">
        <v>128.5204</v>
      </c>
      <c r="K54">
        <v>-98.9422</v>
      </c>
      <c r="L54">
        <v>-7.0775</v>
      </c>
    </row>
    <row r="55" spans="1:12" ht="12.75">
      <c r="A55" s="2">
        <f t="shared" si="0"/>
        <v>50</v>
      </c>
      <c r="B55">
        <v>-52.7006</v>
      </c>
      <c r="C55">
        <v>22.4242</v>
      </c>
      <c r="D55">
        <v>1.9797</v>
      </c>
      <c r="E55"/>
      <c r="F55">
        <v>-3.2924</v>
      </c>
      <c r="G55">
        <v>-64.536</v>
      </c>
      <c r="H55">
        <v>-91.995</v>
      </c>
      <c r="I55"/>
      <c r="J55">
        <v>128.29</v>
      </c>
      <c r="K55">
        <v>-99.3414</v>
      </c>
      <c r="L55">
        <v>-7.1744</v>
      </c>
    </row>
    <row r="56" spans="1:12" ht="12.75">
      <c r="A56" s="2">
        <f t="shared" si="0"/>
        <v>51</v>
      </c>
      <c r="B56">
        <v>-52.844</v>
      </c>
      <c r="C56">
        <v>22.1759</v>
      </c>
      <c r="D56">
        <v>2.2177</v>
      </c>
      <c r="E56"/>
      <c r="F56">
        <v>-3.596</v>
      </c>
      <c r="G56">
        <v>-64.6938</v>
      </c>
      <c r="H56">
        <v>-91.995</v>
      </c>
      <c r="I56"/>
      <c r="J56">
        <v>128.0771</v>
      </c>
      <c r="K56">
        <v>-99.7101</v>
      </c>
      <c r="L56">
        <v>-7.112</v>
      </c>
    </row>
    <row r="57" spans="1:12" ht="12.75">
      <c r="A57" s="2">
        <f t="shared" si="0"/>
        <v>52</v>
      </c>
      <c r="B57">
        <v>-52.8032</v>
      </c>
      <c r="C57">
        <v>22.2464</v>
      </c>
      <c r="D57">
        <v>3.2349</v>
      </c>
      <c r="E57"/>
      <c r="F57">
        <v>-4.1765</v>
      </c>
      <c r="G57">
        <v>-64.0613</v>
      </c>
      <c r="H57">
        <v>-91.995</v>
      </c>
      <c r="I57"/>
      <c r="J57">
        <v>128.0311</v>
      </c>
      <c r="K57">
        <v>-99.7897</v>
      </c>
      <c r="L57">
        <v>-8.0738</v>
      </c>
    </row>
    <row r="58" spans="1:12" ht="12.75">
      <c r="A58" s="2">
        <f t="shared" si="0"/>
        <v>53</v>
      </c>
      <c r="B58">
        <v>-52.7624</v>
      </c>
      <c r="C58">
        <v>22.3172</v>
      </c>
      <c r="D58">
        <v>4.2551</v>
      </c>
      <c r="E58"/>
      <c r="F58">
        <v>-4.7572</v>
      </c>
      <c r="G58">
        <v>-63.4257</v>
      </c>
      <c r="H58">
        <v>-91.995</v>
      </c>
      <c r="I58"/>
      <c r="J58">
        <v>127.9853</v>
      </c>
      <c r="K58">
        <v>-99.869</v>
      </c>
      <c r="L58">
        <v>-9.0349</v>
      </c>
    </row>
    <row r="59" spans="1:12" ht="12.75">
      <c r="A59" s="2">
        <f t="shared" si="0"/>
        <v>54</v>
      </c>
      <c r="B59">
        <v>-52.7213</v>
      </c>
      <c r="C59">
        <v>22.3883</v>
      </c>
      <c r="D59">
        <v>5.2784</v>
      </c>
      <c r="E59"/>
      <c r="F59">
        <v>-5.3384</v>
      </c>
      <c r="G59">
        <v>-62.7869</v>
      </c>
      <c r="H59">
        <v>-91.995</v>
      </c>
      <c r="I59"/>
      <c r="J59">
        <v>127.9397</v>
      </c>
      <c r="K59">
        <v>-99.9481</v>
      </c>
      <c r="L59">
        <v>-9.9952</v>
      </c>
    </row>
    <row r="60" spans="1:12" ht="12.75">
      <c r="A60" s="2">
        <f t="shared" si="0"/>
        <v>55</v>
      </c>
      <c r="B60">
        <v>-52.6802</v>
      </c>
      <c r="C60">
        <v>22.4596</v>
      </c>
      <c r="D60">
        <v>6.3048</v>
      </c>
      <c r="E60"/>
      <c r="F60">
        <v>-5.9201</v>
      </c>
      <c r="G60">
        <v>-62.1448</v>
      </c>
      <c r="H60">
        <v>-91.995</v>
      </c>
      <c r="I60"/>
      <c r="J60">
        <v>127.8942</v>
      </c>
      <c r="K60">
        <v>-100.0269</v>
      </c>
      <c r="L60">
        <v>-10.9551</v>
      </c>
    </row>
    <row r="61" spans="1:12" ht="12.75">
      <c r="A61" s="2">
        <f t="shared" si="0"/>
        <v>56</v>
      </c>
      <c r="B61">
        <v>-52.6388</v>
      </c>
      <c r="C61">
        <v>22.5311</v>
      </c>
      <c r="D61">
        <v>7.3348</v>
      </c>
      <c r="E61"/>
      <c r="F61">
        <v>-6.5025</v>
      </c>
      <c r="G61">
        <v>-61.4991</v>
      </c>
      <c r="H61">
        <v>-91.995</v>
      </c>
      <c r="I61"/>
      <c r="J61">
        <v>127.8488</v>
      </c>
      <c r="K61">
        <v>-100.1055</v>
      </c>
      <c r="L61">
        <v>-11.9146</v>
      </c>
    </row>
    <row r="62" spans="1:12" ht="12.75">
      <c r="A62" s="2">
        <f t="shared" si="0"/>
        <v>57</v>
      </c>
      <c r="B62">
        <v>-52.5427</v>
      </c>
      <c r="C62">
        <v>22.6976</v>
      </c>
      <c r="D62">
        <v>7.6605</v>
      </c>
      <c r="E62"/>
      <c r="F62">
        <v>-6.4216</v>
      </c>
      <c r="G62">
        <v>-60.9688</v>
      </c>
      <c r="H62">
        <v>-91.995</v>
      </c>
      <c r="I62"/>
      <c r="J62">
        <v>127.5282</v>
      </c>
      <c r="K62">
        <v>-100.6608</v>
      </c>
      <c r="L62">
        <v>-11.9013</v>
      </c>
    </row>
    <row r="63" spans="1:12" ht="12.75">
      <c r="A63" s="2">
        <f t="shared" si="0"/>
        <v>58</v>
      </c>
      <c r="B63">
        <v>-52.7483</v>
      </c>
      <c r="C63">
        <v>22.3415</v>
      </c>
      <c r="D63">
        <v>7.7721</v>
      </c>
      <c r="E63"/>
      <c r="F63">
        <v>-6.5317</v>
      </c>
      <c r="G63">
        <v>-61.1702</v>
      </c>
      <c r="H63">
        <v>-91.995</v>
      </c>
      <c r="I63"/>
      <c r="J63">
        <v>127.3872</v>
      </c>
      <c r="K63">
        <v>-100.905</v>
      </c>
      <c r="L63">
        <v>-11.7965</v>
      </c>
    </row>
    <row r="64" spans="1:12" ht="12.75">
      <c r="A64" s="2">
        <f t="shared" si="0"/>
        <v>59</v>
      </c>
      <c r="B64">
        <v>-52.5473</v>
      </c>
      <c r="C64">
        <v>22.6898</v>
      </c>
      <c r="D64">
        <v>7.9793</v>
      </c>
      <c r="E64"/>
      <c r="F64">
        <v>-6.353</v>
      </c>
      <c r="G64">
        <v>-60.5586</v>
      </c>
      <c r="H64">
        <v>-91.995</v>
      </c>
      <c r="I64"/>
      <c r="J64">
        <v>127.1335</v>
      </c>
      <c r="K64">
        <v>-101.3444</v>
      </c>
      <c r="L64">
        <v>-11.7947</v>
      </c>
    </row>
    <row r="65" spans="1:12" ht="12.75">
      <c r="A65" s="2">
        <f t="shared" si="0"/>
        <v>60</v>
      </c>
      <c r="B65">
        <v>-52.3457</v>
      </c>
      <c r="C65">
        <v>23.0388</v>
      </c>
      <c r="D65">
        <v>8.1874</v>
      </c>
      <c r="E65"/>
      <c r="F65">
        <v>-6.1688</v>
      </c>
      <c r="G65">
        <v>-59.9488</v>
      </c>
      <c r="H65">
        <v>-91.995</v>
      </c>
      <c r="I65"/>
      <c r="J65">
        <v>126.88</v>
      </c>
      <c r="K65">
        <v>-101.7835</v>
      </c>
      <c r="L65">
        <v>-11.7925</v>
      </c>
    </row>
    <row r="66" spans="1:12" ht="12.75">
      <c r="A66" s="2">
        <f t="shared" si="0"/>
        <v>61</v>
      </c>
      <c r="B66">
        <v>-52.1625</v>
      </c>
      <c r="C66">
        <v>23.3562</v>
      </c>
      <c r="D66">
        <v>8.2275</v>
      </c>
      <c r="E66"/>
      <c r="F66">
        <v>-6.091</v>
      </c>
      <c r="G66">
        <v>-59.3819</v>
      </c>
      <c r="H66">
        <v>-91.995</v>
      </c>
      <c r="I66"/>
      <c r="J66">
        <v>126.4276</v>
      </c>
      <c r="K66">
        <v>-102.5672</v>
      </c>
      <c r="L66">
        <v>-11.6995</v>
      </c>
    </row>
    <row r="67" spans="1:12" ht="12.75">
      <c r="A67" s="2">
        <f t="shared" si="0"/>
        <v>62</v>
      </c>
      <c r="B67">
        <v>-52.3551</v>
      </c>
      <c r="C67">
        <v>23.0226</v>
      </c>
      <c r="D67">
        <v>8.2232</v>
      </c>
      <c r="E67"/>
      <c r="F67">
        <v>-6.1336</v>
      </c>
      <c r="G67">
        <v>-59.6175</v>
      </c>
      <c r="H67">
        <v>-91.995</v>
      </c>
      <c r="I67"/>
      <c r="J67">
        <v>126.2685</v>
      </c>
      <c r="K67">
        <v>-102.8427</v>
      </c>
      <c r="L67">
        <v>-11.4942</v>
      </c>
    </row>
    <row r="68" spans="1:12" ht="12.75">
      <c r="A68" s="2">
        <f t="shared" si="0"/>
        <v>63</v>
      </c>
      <c r="B68">
        <v>-52.4566</v>
      </c>
      <c r="C68">
        <v>22.8467</v>
      </c>
      <c r="D68">
        <v>8.3738</v>
      </c>
      <c r="E68"/>
      <c r="F68">
        <v>-6.4101</v>
      </c>
      <c r="G68">
        <v>-59.5967</v>
      </c>
      <c r="H68">
        <v>-91.995</v>
      </c>
      <c r="I68"/>
      <c r="J68">
        <v>126.0006</v>
      </c>
      <c r="K68">
        <v>-103.3067</v>
      </c>
      <c r="L68">
        <v>-11.5741</v>
      </c>
    </row>
    <row r="69" spans="1:12" ht="12.75">
      <c r="A69" s="2">
        <f t="shared" si="0"/>
        <v>64</v>
      </c>
      <c r="B69">
        <v>-52.3432</v>
      </c>
      <c r="C69">
        <v>23.0432</v>
      </c>
      <c r="D69">
        <v>8.5101</v>
      </c>
      <c r="E69"/>
      <c r="F69">
        <v>-6.8268</v>
      </c>
      <c r="G69">
        <v>-59.2447</v>
      </c>
      <c r="H69">
        <v>-91.995</v>
      </c>
      <c r="I69"/>
      <c r="J69">
        <v>125.6628</v>
      </c>
      <c r="K69">
        <v>-103.8918</v>
      </c>
      <c r="L69">
        <v>-11.9012</v>
      </c>
    </row>
    <row r="70" spans="1:12" ht="12.75">
      <c r="A70" s="2">
        <f t="shared" si="0"/>
        <v>65</v>
      </c>
      <c r="B70">
        <v>-52.2304</v>
      </c>
      <c r="C70">
        <v>23.2386</v>
      </c>
      <c r="D70">
        <v>8.6459</v>
      </c>
      <c r="E70"/>
      <c r="F70">
        <v>-7.2404</v>
      </c>
      <c r="G70">
        <v>-58.8921</v>
      </c>
      <c r="H70">
        <v>-91.995</v>
      </c>
      <c r="I70"/>
      <c r="J70">
        <v>125.3241</v>
      </c>
      <c r="K70">
        <v>-104.4785</v>
      </c>
      <c r="L70">
        <v>-12.2296</v>
      </c>
    </row>
    <row r="71" spans="1:12" ht="12.75">
      <c r="A71" s="2">
        <f aca="true" t="shared" si="1" ref="A71:A134">A70+1</f>
        <v>66</v>
      </c>
      <c r="B71">
        <v>-52.035</v>
      </c>
      <c r="C71">
        <v>23.5771</v>
      </c>
      <c r="D71">
        <v>8.2895</v>
      </c>
      <c r="E71"/>
      <c r="F71">
        <v>-7.2779</v>
      </c>
      <c r="G71">
        <v>-58.4944</v>
      </c>
      <c r="H71">
        <v>-91.995</v>
      </c>
      <c r="I71"/>
      <c r="J71">
        <v>124.9763</v>
      </c>
      <c r="K71">
        <v>-105.0808</v>
      </c>
      <c r="L71">
        <v>-12.1726</v>
      </c>
    </row>
    <row r="72" spans="1:12" ht="12.75">
      <c r="A72" s="2">
        <f t="shared" si="1"/>
        <v>67</v>
      </c>
      <c r="B72">
        <v>-51.8408</v>
      </c>
      <c r="C72">
        <v>23.9134</v>
      </c>
      <c r="D72">
        <v>7.9344</v>
      </c>
      <c r="E72"/>
      <c r="F72">
        <v>-7.314</v>
      </c>
      <c r="G72">
        <v>-58.1013</v>
      </c>
      <c r="H72">
        <v>-91.995</v>
      </c>
      <c r="I72"/>
      <c r="J72">
        <v>124.6267</v>
      </c>
      <c r="K72">
        <v>-105.6863</v>
      </c>
      <c r="L72">
        <v>-12.1145</v>
      </c>
    </row>
    <row r="73" spans="1:12" ht="12.75">
      <c r="A73" s="2">
        <f t="shared" si="1"/>
        <v>68</v>
      </c>
      <c r="B73">
        <v>-51.6478</v>
      </c>
      <c r="C73">
        <v>24.2476</v>
      </c>
      <c r="D73">
        <v>7.5807</v>
      </c>
      <c r="E73"/>
      <c r="F73">
        <v>-7.3489</v>
      </c>
      <c r="G73">
        <v>-57.7128</v>
      </c>
      <c r="H73">
        <v>-91.995</v>
      </c>
      <c r="I73"/>
      <c r="J73">
        <v>124.2753</v>
      </c>
      <c r="K73">
        <v>-106.2949</v>
      </c>
      <c r="L73">
        <v>-12.0552</v>
      </c>
    </row>
    <row r="74" spans="1:12" ht="12.75">
      <c r="A74" s="2">
        <f t="shared" si="1"/>
        <v>69</v>
      </c>
      <c r="B74">
        <v>-51.732</v>
      </c>
      <c r="C74">
        <v>24.1019</v>
      </c>
      <c r="D74">
        <v>7.6749</v>
      </c>
      <c r="E74"/>
      <c r="F74">
        <v>-7.4629</v>
      </c>
      <c r="G74">
        <v>-57.815</v>
      </c>
      <c r="H74">
        <v>-91.995</v>
      </c>
      <c r="I74"/>
      <c r="J74">
        <v>124.1804</v>
      </c>
      <c r="K74">
        <v>-106.4594</v>
      </c>
      <c r="L74">
        <v>-12.0084</v>
      </c>
    </row>
    <row r="75" spans="1:12" ht="12.75">
      <c r="A75" s="2">
        <f t="shared" si="1"/>
        <v>70</v>
      </c>
      <c r="B75">
        <v>-51.8161</v>
      </c>
      <c r="C75">
        <v>23.9561</v>
      </c>
      <c r="D75">
        <v>7.7691</v>
      </c>
      <c r="E75"/>
      <c r="F75">
        <v>-7.5768</v>
      </c>
      <c r="G75">
        <v>-57.9172</v>
      </c>
      <c r="H75">
        <v>-91.995</v>
      </c>
      <c r="I75"/>
      <c r="J75">
        <v>124.0854</v>
      </c>
      <c r="K75">
        <v>-106.6239</v>
      </c>
      <c r="L75">
        <v>-11.9616</v>
      </c>
    </row>
    <row r="76" spans="1:12" ht="12.75">
      <c r="A76" s="2">
        <f t="shared" si="1"/>
        <v>71</v>
      </c>
      <c r="B76">
        <v>-51.8977</v>
      </c>
      <c r="C76">
        <v>23.8148</v>
      </c>
      <c r="D76">
        <v>8.154</v>
      </c>
      <c r="E76"/>
      <c r="F76">
        <v>-8.0623</v>
      </c>
      <c r="G76">
        <v>-57.8273</v>
      </c>
      <c r="H76">
        <v>-91.995</v>
      </c>
      <c r="I76"/>
      <c r="J76">
        <v>123.9502</v>
      </c>
      <c r="K76">
        <v>-106.8581</v>
      </c>
      <c r="L76">
        <v>-12.3802</v>
      </c>
    </row>
    <row r="77" spans="1:12" ht="12.75">
      <c r="A77" s="2">
        <f t="shared" si="1"/>
        <v>72</v>
      </c>
      <c r="B77">
        <v>-51.9793</v>
      </c>
      <c r="C77">
        <v>23.6735</v>
      </c>
      <c r="D77">
        <v>8.5386</v>
      </c>
      <c r="E77"/>
      <c r="F77">
        <v>-8.5479</v>
      </c>
      <c r="G77">
        <v>-57.7368</v>
      </c>
      <c r="H77">
        <v>-91.995</v>
      </c>
      <c r="I77"/>
      <c r="J77">
        <v>123.815</v>
      </c>
      <c r="K77">
        <v>-107.0923</v>
      </c>
      <c r="L77">
        <v>-12.7998</v>
      </c>
    </row>
    <row r="78" spans="1:12" ht="12.75">
      <c r="A78" s="2">
        <f t="shared" si="1"/>
        <v>73</v>
      </c>
      <c r="B78">
        <v>-52.1789</v>
      </c>
      <c r="C78">
        <v>23.3278</v>
      </c>
      <c r="D78">
        <v>8.6177</v>
      </c>
      <c r="E78"/>
      <c r="F78">
        <v>-8.7797</v>
      </c>
      <c r="G78">
        <v>-58.0198</v>
      </c>
      <c r="H78">
        <v>-91.995</v>
      </c>
      <c r="I78"/>
      <c r="J78">
        <v>123.6358</v>
      </c>
      <c r="K78">
        <v>-107.4027</v>
      </c>
      <c r="L78">
        <v>-12.6466</v>
      </c>
    </row>
    <row r="79" spans="1:12" ht="12.75">
      <c r="A79" s="2">
        <f t="shared" si="1"/>
        <v>74</v>
      </c>
      <c r="B79">
        <v>-52.1235</v>
      </c>
      <c r="C79">
        <v>23.4237</v>
      </c>
      <c r="D79">
        <v>8.887</v>
      </c>
      <c r="E79"/>
      <c r="F79">
        <v>-9.3632</v>
      </c>
      <c r="G79">
        <v>-57.7617</v>
      </c>
      <c r="H79">
        <v>-91.995</v>
      </c>
      <c r="I79"/>
      <c r="J79">
        <v>123.3298</v>
      </c>
      <c r="K79">
        <v>-107.9327</v>
      </c>
      <c r="L79">
        <v>-13.0539</v>
      </c>
    </row>
    <row r="80" spans="1:12" ht="12.75">
      <c r="A80" s="2">
        <f t="shared" si="1"/>
        <v>75</v>
      </c>
      <c r="B80">
        <v>-52.0686</v>
      </c>
      <c r="C80">
        <v>23.5188</v>
      </c>
      <c r="D80">
        <v>9.1554</v>
      </c>
      <c r="E80"/>
      <c r="F80">
        <v>-9.9447</v>
      </c>
      <c r="G80">
        <v>-57.5018</v>
      </c>
      <c r="H80">
        <v>-91.995</v>
      </c>
      <c r="I80"/>
      <c r="J80">
        <v>123.023</v>
      </c>
      <c r="K80">
        <v>-108.4641</v>
      </c>
      <c r="L80">
        <v>-13.4632</v>
      </c>
    </row>
    <row r="81" spans="1:12" ht="12.75">
      <c r="A81" s="2">
        <f t="shared" si="1"/>
        <v>76</v>
      </c>
      <c r="B81">
        <v>-52.2787</v>
      </c>
      <c r="C81">
        <v>23.1549</v>
      </c>
      <c r="D81">
        <v>9.3255</v>
      </c>
      <c r="E81"/>
      <c r="F81">
        <v>-10.0835</v>
      </c>
      <c r="G81">
        <v>-57.7303</v>
      </c>
      <c r="H81">
        <v>-91.995</v>
      </c>
      <c r="I81"/>
      <c r="J81">
        <v>122.8918</v>
      </c>
      <c r="K81">
        <v>-108.6913</v>
      </c>
      <c r="L81">
        <v>-13.3506</v>
      </c>
    </row>
    <row r="82" spans="1:12" ht="12.75">
      <c r="A82" s="2">
        <f t="shared" si="1"/>
        <v>77</v>
      </c>
      <c r="B82">
        <v>-52.4726</v>
      </c>
      <c r="C82">
        <v>22.8191</v>
      </c>
      <c r="D82">
        <v>9.5082</v>
      </c>
      <c r="E82"/>
      <c r="F82">
        <v>-10.2678</v>
      </c>
      <c r="G82">
        <v>-57.9704</v>
      </c>
      <c r="H82">
        <v>-91.995</v>
      </c>
      <c r="I82"/>
      <c r="J82">
        <v>122.7371</v>
      </c>
      <c r="K82">
        <v>-108.9592</v>
      </c>
      <c r="L82">
        <v>-13.2217</v>
      </c>
    </row>
    <row r="83" spans="1:12" ht="12.75">
      <c r="A83" s="2">
        <f t="shared" si="1"/>
        <v>78</v>
      </c>
      <c r="B83">
        <v>-52.5701</v>
      </c>
      <c r="C83">
        <v>22.6501</v>
      </c>
      <c r="D83">
        <v>9.6839</v>
      </c>
      <c r="E83"/>
      <c r="F83">
        <v>-10.5476</v>
      </c>
      <c r="G83">
        <v>-58.0492</v>
      </c>
      <c r="H83">
        <v>-91.995</v>
      </c>
      <c r="I83"/>
      <c r="J83">
        <v>122.4647</v>
      </c>
      <c r="K83">
        <v>-109.4311</v>
      </c>
      <c r="L83">
        <v>-13.1807</v>
      </c>
    </row>
    <row r="84" spans="1:12" ht="12.75">
      <c r="A84" s="2">
        <f t="shared" si="1"/>
        <v>79</v>
      </c>
      <c r="B84">
        <v>-52.6748</v>
      </c>
      <c r="C84">
        <v>22.4689</v>
      </c>
      <c r="D84">
        <v>9.9639</v>
      </c>
      <c r="E84"/>
      <c r="F84">
        <v>-11.0135</v>
      </c>
      <c r="G84">
        <v>-58.0741</v>
      </c>
      <c r="H84">
        <v>-91.995</v>
      </c>
      <c r="I84"/>
      <c r="J84">
        <v>122.1761</v>
      </c>
      <c r="K84">
        <v>-109.9309</v>
      </c>
      <c r="L84">
        <v>-13.3056</v>
      </c>
    </row>
    <row r="85" spans="1:12" ht="12.75">
      <c r="A85" s="2">
        <f t="shared" si="1"/>
        <v>80</v>
      </c>
      <c r="B85">
        <v>-52.3913</v>
      </c>
      <c r="C85">
        <v>22.96</v>
      </c>
      <c r="D85">
        <v>10.4355</v>
      </c>
      <c r="E85"/>
      <c r="F85">
        <v>-12.1136</v>
      </c>
      <c r="G85">
        <v>-57.3647</v>
      </c>
      <c r="H85">
        <v>-91.995</v>
      </c>
      <c r="I85"/>
      <c r="J85">
        <v>121.7016</v>
      </c>
      <c r="K85">
        <v>-110.7527</v>
      </c>
      <c r="L85">
        <v>-14.2768</v>
      </c>
    </row>
    <row r="86" spans="1:12" ht="12.75">
      <c r="A86" s="2">
        <f t="shared" si="1"/>
        <v>81</v>
      </c>
      <c r="B86">
        <v>-52.1097</v>
      </c>
      <c r="C86">
        <v>23.4476</v>
      </c>
      <c r="D86">
        <v>10.9044</v>
      </c>
      <c r="E86"/>
      <c r="F86">
        <v>-13.2061</v>
      </c>
      <c r="G86">
        <v>-56.6467</v>
      </c>
      <c r="H86">
        <v>-91.995</v>
      </c>
      <c r="I86"/>
      <c r="J86">
        <v>121.2239</v>
      </c>
      <c r="K86">
        <v>-111.5802</v>
      </c>
      <c r="L86">
        <v>-15.2564</v>
      </c>
    </row>
    <row r="87" spans="1:12" ht="12.75">
      <c r="A87" s="2">
        <f t="shared" si="1"/>
        <v>82</v>
      </c>
      <c r="B87">
        <v>-51.83</v>
      </c>
      <c r="C87">
        <v>23.932</v>
      </c>
      <c r="D87">
        <v>11.3707</v>
      </c>
      <c r="E87"/>
      <c r="F87">
        <v>-14.2911</v>
      </c>
      <c r="G87">
        <v>-55.92</v>
      </c>
      <c r="H87">
        <v>-91.995</v>
      </c>
      <c r="I87"/>
      <c r="J87">
        <v>120.7428</v>
      </c>
      <c r="K87">
        <v>-112.4134</v>
      </c>
      <c r="L87">
        <v>-16.2449</v>
      </c>
    </row>
    <row r="88" spans="1:12" ht="12.75">
      <c r="A88" s="2">
        <f t="shared" si="1"/>
        <v>83</v>
      </c>
      <c r="B88">
        <v>-51.5522</v>
      </c>
      <c r="C88">
        <v>24.4132</v>
      </c>
      <c r="D88">
        <v>11.8346</v>
      </c>
      <c r="E88"/>
      <c r="F88">
        <v>-15.3684</v>
      </c>
      <c r="G88">
        <v>-55.1847</v>
      </c>
      <c r="H88">
        <v>-91.995</v>
      </c>
      <c r="I88"/>
      <c r="J88">
        <v>120.2583</v>
      </c>
      <c r="K88">
        <v>-113.2526</v>
      </c>
      <c r="L88">
        <v>-17.2423</v>
      </c>
    </row>
    <row r="89" spans="1:12" ht="12.75">
      <c r="A89" s="2">
        <f t="shared" si="1"/>
        <v>84</v>
      </c>
      <c r="B89">
        <v>-51.2762</v>
      </c>
      <c r="C89">
        <v>24.8912</v>
      </c>
      <c r="D89">
        <v>12.2961</v>
      </c>
      <c r="E89"/>
      <c r="F89">
        <v>-16.4381</v>
      </c>
      <c r="G89">
        <v>-54.441</v>
      </c>
      <c r="H89">
        <v>-91.995</v>
      </c>
      <c r="I89"/>
      <c r="J89">
        <v>119.7704</v>
      </c>
      <c r="K89">
        <v>-114.0976</v>
      </c>
      <c r="L89">
        <v>-18.249</v>
      </c>
    </row>
    <row r="90" spans="1:12" ht="12.75">
      <c r="A90" s="2">
        <f t="shared" si="1"/>
        <v>85</v>
      </c>
      <c r="B90">
        <v>-51.0021</v>
      </c>
      <c r="C90">
        <v>25.3661</v>
      </c>
      <c r="D90">
        <v>12.7554</v>
      </c>
      <c r="E90"/>
      <c r="F90">
        <v>-17.5001</v>
      </c>
      <c r="G90">
        <v>-53.6888</v>
      </c>
      <c r="H90">
        <v>-91.995</v>
      </c>
      <c r="I90"/>
      <c r="J90">
        <v>119.2791</v>
      </c>
      <c r="K90">
        <v>-114.9487</v>
      </c>
      <c r="L90">
        <v>-19.265</v>
      </c>
    </row>
    <row r="91" spans="1:12" ht="12.75">
      <c r="A91" s="2">
        <f t="shared" si="1"/>
        <v>86</v>
      </c>
      <c r="B91">
        <v>-50.7297</v>
      </c>
      <c r="C91">
        <v>25.838</v>
      </c>
      <c r="D91">
        <v>13.2127</v>
      </c>
      <c r="E91"/>
      <c r="F91">
        <v>-18.5544</v>
      </c>
      <c r="G91">
        <v>-52.9282</v>
      </c>
      <c r="H91">
        <v>-91.995</v>
      </c>
      <c r="I91"/>
      <c r="J91">
        <v>118.7842</v>
      </c>
      <c r="K91">
        <v>-115.8059</v>
      </c>
      <c r="L91">
        <v>-20.2907</v>
      </c>
    </row>
    <row r="92" spans="1:12" ht="12.75">
      <c r="A92" s="2">
        <f t="shared" si="1"/>
        <v>87</v>
      </c>
      <c r="B92">
        <v>-50.459</v>
      </c>
      <c r="C92">
        <v>26.3068</v>
      </c>
      <c r="D92">
        <v>13.668</v>
      </c>
      <c r="E92"/>
      <c r="F92">
        <v>-19.601</v>
      </c>
      <c r="G92">
        <v>-52.1592</v>
      </c>
      <c r="H92">
        <v>-91.995</v>
      </c>
      <c r="I92"/>
      <c r="J92">
        <v>118.2857</v>
      </c>
      <c r="K92">
        <v>-116.6693</v>
      </c>
      <c r="L92">
        <v>-21.3263</v>
      </c>
    </row>
    <row r="93" spans="1:12" ht="12.75">
      <c r="A93" s="2">
        <f t="shared" si="1"/>
        <v>88</v>
      </c>
      <c r="B93">
        <v>-50.19</v>
      </c>
      <c r="C93">
        <v>26.7726</v>
      </c>
      <c r="D93">
        <v>14.1215</v>
      </c>
      <c r="E93"/>
      <c r="F93">
        <v>-20.6398</v>
      </c>
      <c r="G93">
        <v>-51.382</v>
      </c>
      <c r="H93">
        <v>-91.995</v>
      </c>
      <c r="I93"/>
      <c r="J93">
        <v>117.7836</v>
      </c>
      <c r="K93">
        <v>-117.539</v>
      </c>
      <c r="L93">
        <v>-22.3719</v>
      </c>
    </row>
    <row r="94" spans="1:12" ht="12.75">
      <c r="A94" s="2">
        <f t="shared" si="1"/>
        <v>89</v>
      </c>
      <c r="B94">
        <v>-49.9228</v>
      </c>
      <c r="C94">
        <v>27.2355</v>
      </c>
      <c r="D94">
        <v>14.5734</v>
      </c>
      <c r="E94"/>
      <c r="F94">
        <v>-21.6708</v>
      </c>
      <c r="G94">
        <v>-50.5965</v>
      </c>
      <c r="H94">
        <v>-91.995</v>
      </c>
      <c r="I94"/>
      <c r="J94">
        <v>117.2778</v>
      </c>
      <c r="K94">
        <v>-118.4151</v>
      </c>
      <c r="L94">
        <v>-23.4279</v>
      </c>
    </row>
    <row r="95" spans="1:12" ht="12.75">
      <c r="A95" s="2">
        <f t="shared" si="1"/>
        <v>90</v>
      </c>
      <c r="B95">
        <v>-49.6572</v>
      </c>
      <c r="C95">
        <v>27.6955</v>
      </c>
      <c r="D95">
        <v>15.0237</v>
      </c>
      <c r="E95"/>
      <c r="F95">
        <v>-22.694</v>
      </c>
      <c r="G95">
        <v>-49.8028</v>
      </c>
      <c r="H95">
        <v>-91.995</v>
      </c>
      <c r="I95"/>
      <c r="J95">
        <v>116.7682</v>
      </c>
      <c r="K95">
        <v>-119.2976</v>
      </c>
      <c r="L95">
        <v>-24.4945</v>
      </c>
    </row>
    <row r="96" spans="1:12" ht="12.75">
      <c r="A96" s="2">
        <f t="shared" si="1"/>
        <v>91</v>
      </c>
      <c r="B96">
        <v>-49.3932</v>
      </c>
      <c r="C96">
        <v>28.1527</v>
      </c>
      <c r="D96">
        <v>15.4726</v>
      </c>
      <c r="E96"/>
      <c r="F96">
        <v>-23.7094</v>
      </c>
      <c r="G96">
        <v>-49.0009</v>
      </c>
      <c r="H96">
        <v>-91.995</v>
      </c>
      <c r="I96"/>
      <c r="J96">
        <v>116.2549</v>
      </c>
      <c r="K96">
        <v>-120.1867</v>
      </c>
      <c r="L96">
        <v>-25.5718</v>
      </c>
    </row>
    <row r="97" spans="1:12" ht="12.75">
      <c r="A97" s="2">
        <f t="shared" si="1"/>
        <v>92</v>
      </c>
      <c r="B97">
        <v>-49.4137</v>
      </c>
      <c r="C97">
        <v>28.1173</v>
      </c>
      <c r="D97">
        <v>15.4887</v>
      </c>
      <c r="E97"/>
      <c r="F97">
        <v>-23.7329</v>
      </c>
      <c r="G97">
        <v>-49.0324</v>
      </c>
      <c r="H97">
        <v>-91.995</v>
      </c>
      <c r="I97"/>
      <c r="J97">
        <v>116.2345</v>
      </c>
      <c r="K97">
        <v>-120.2221</v>
      </c>
      <c r="L97">
        <v>-25.5557</v>
      </c>
    </row>
    <row r="98" spans="1:12" ht="12.75">
      <c r="A98" s="2">
        <f t="shared" si="1"/>
        <v>93</v>
      </c>
      <c r="B98">
        <v>-49.4341</v>
      </c>
      <c r="C98">
        <v>28.0819</v>
      </c>
      <c r="D98">
        <v>15.5048</v>
      </c>
      <c r="E98"/>
      <c r="F98">
        <v>-23.7565</v>
      </c>
      <c r="G98">
        <v>-49.0638</v>
      </c>
      <c r="H98">
        <v>-91.995</v>
      </c>
      <c r="I98"/>
      <c r="J98">
        <v>116.214</v>
      </c>
      <c r="K98">
        <v>-120.2575</v>
      </c>
      <c r="L98">
        <v>-25.5396</v>
      </c>
    </row>
    <row r="99" spans="1:12" ht="12.75">
      <c r="A99" s="2">
        <f t="shared" si="1"/>
        <v>94</v>
      </c>
      <c r="B99">
        <v>-49.4545</v>
      </c>
      <c r="C99">
        <v>28.0465</v>
      </c>
      <c r="D99">
        <v>15.5209</v>
      </c>
      <c r="E99"/>
      <c r="F99">
        <v>-23.78</v>
      </c>
      <c r="G99">
        <v>-49.0953</v>
      </c>
      <c r="H99">
        <v>-91.995</v>
      </c>
      <c r="I99"/>
      <c r="J99">
        <v>116.1936</v>
      </c>
      <c r="K99">
        <v>-120.2929</v>
      </c>
      <c r="L99">
        <v>-25.5235</v>
      </c>
    </row>
    <row r="100" spans="1:12" ht="12.75">
      <c r="A100" s="2">
        <f t="shared" si="1"/>
        <v>95</v>
      </c>
      <c r="B100">
        <v>-49.475</v>
      </c>
      <c r="C100">
        <v>28.0111</v>
      </c>
      <c r="D100">
        <v>15.537</v>
      </c>
      <c r="E100"/>
      <c r="F100">
        <v>-23.8036</v>
      </c>
      <c r="G100">
        <v>-49.1267</v>
      </c>
      <c r="H100">
        <v>-91.995</v>
      </c>
      <c r="I100"/>
      <c r="J100">
        <v>116.1732</v>
      </c>
      <c r="K100">
        <v>-120.3283</v>
      </c>
      <c r="L100">
        <v>-25.5074</v>
      </c>
    </row>
    <row r="101" spans="1:12" ht="12.75">
      <c r="A101" s="2">
        <f t="shared" si="1"/>
        <v>96</v>
      </c>
      <c r="B101">
        <v>-49.4954</v>
      </c>
      <c r="C101">
        <v>27.9757</v>
      </c>
      <c r="D101">
        <v>15.5531</v>
      </c>
      <c r="E101"/>
      <c r="F101">
        <v>-23.8271</v>
      </c>
      <c r="G101">
        <v>-49.1581</v>
      </c>
      <c r="H101">
        <v>-91.995</v>
      </c>
      <c r="I101"/>
      <c r="J101">
        <v>116.1527</v>
      </c>
      <c r="K101">
        <v>-120.3637</v>
      </c>
      <c r="L101">
        <v>-25.4913</v>
      </c>
    </row>
    <row r="102" spans="1:12" ht="12.75">
      <c r="A102" s="2">
        <f t="shared" si="1"/>
        <v>97</v>
      </c>
      <c r="B102">
        <v>-49.5159</v>
      </c>
      <c r="C102">
        <v>27.9403</v>
      </c>
      <c r="D102">
        <v>15.5692</v>
      </c>
      <c r="E102"/>
      <c r="F102">
        <v>-23.8507</v>
      </c>
      <c r="G102">
        <v>-49.1896</v>
      </c>
      <c r="H102">
        <v>-91.995</v>
      </c>
      <c r="I102"/>
      <c r="J102">
        <v>116.1323</v>
      </c>
      <c r="K102">
        <v>-120.3991</v>
      </c>
      <c r="L102">
        <v>-25.4752</v>
      </c>
    </row>
    <row r="103" spans="1:12" ht="12.75">
      <c r="A103" s="2">
        <f t="shared" si="1"/>
        <v>98</v>
      </c>
      <c r="B103">
        <v>-49.5363</v>
      </c>
      <c r="C103">
        <v>27.9049</v>
      </c>
      <c r="D103">
        <v>15.5853</v>
      </c>
      <c r="E103"/>
      <c r="F103">
        <v>-23.8742</v>
      </c>
      <c r="G103">
        <v>-49.221</v>
      </c>
      <c r="H103">
        <v>-91.995</v>
      </c>
      <c r="I103"/>
      <c r="J103">
        <v>116.1118</v>
      </c>
      <c r="K103">
        <v>-120.4345</v>
      </c>
      <c r="L103">
        <v>-25.4591</v>
      </c>
    </row>
    <row r="104" spans="1:12" ht="12.75">
      <c r="A104" s="2">
        <f t="shared" si="1"/>
        <v>99</v>
      </c>
      <c r="B104">
        <v>-49.5567</v>
      </c>
      <c r="C104">
        <v>27.8695</v>
      </c>
      <c r="D104">
        <v>15.6014</v>
      </c>
      <c r="E104"/>
      <c r="F104">
        <v>-23.8978</v>
      </c>
      <c r="G104">
        <v>-49.2525</v>
      </c>
      <c r="H104">
        <v>-91.995</v>
      </c>
      <c r="I104"/>
      <c r="J104">
        <v>116.0914</v>
      </c>
      <c r="K104">
        <v>-120.4699</v>
      </c>
      <c r="L104">
        <v>-25.443</v>
      </c>
    </row>
    <row r="105" spans="1:12" ht="12.75">
      <c r="A105" s="2">
        <f t="shared" si="1"/>
        <v>100</v>
      </c>
      <c r="B105">
        <v>-49.5772</v>
      </c>
      <c r="C105">
        <v>27.8341</v>
      </c>
      <c r="D105">
        <v>15.6175</v>
      </c>
      <c r="E105"/>
      <c r="F105">
        <v>-23.9213</v>
      </c>
      <c r="G105">
        <v>-49.2839</v>
      </c>
      <c r="H105">
        <v>-91.995</v>
      </c>
      <c r="I105"/>
      <c r="J105">
        <v>116.071</v>
      </c>
      <c r="K105">
        <v>-120.5053</v>
      </c>
      <c r="L105">
        <v>-25.4269</v>
      </c>
    </row>
    <row r="106" spans="1:12" ht="12.75">
      <c r="A106" s="2">
        <f t="shared" si="1"/>
        <v>101</v>
      </c>
      <c r="B106">
        <v>-49.7123</v>
      </c>
      <c r="C106">
        <v>27.6001</v>
      </c>
      <c r="D106">
        <v>15.9106</v>
      </c>
      <c r="E106"/>
      <c r="F106">
        <v>-24.2801</v>
      </c>
      <c r="G106">
        <v>-49.483</v>
      </c>
      <c r="H106">
        <v>-91.995</v>
      </c>
      <c r="I106"/>
      <c r="J106">
        <v>115.8525</v>
      </c>
      <c r="K106">
        <v>-120.8837</v>
      </c>
      <c r="L106">
        <v>-25.1898</v>
      </c>
    </row>
    <row r="107" spans="1:12" ht="12.75">
      <c r="A107" s="2">
        <f t="shared" si="1"/>
        <v>102</v>
      </c>
      <c r="B107">
        <v>-49.8682</v>
      </c>
      <c r="C107">
        <v>27.3301</v>
      </c>
      <c r="D107">
        <v>16.1409</v>
      </c>
      <c r="E107"/>
      <c r="F107">
        <v>-24.5759</v>
      </c>
      <c r="G107">
        <v>-49.718</v>
      </c>
      <c r="H107">
        <v>-91.995</v>
      </c>
      <c r="I107"/>
      <c r="J107">
        <v>115.649</v>
      </c>
      <c r="K107">
        <v>-121.2362</v>
      </c>
      <c r="L107">
        <v>-24.9915</v>
      </c>
    </row>
    <row r="108" spans="1:12" ht="12.75">
      <c r="A108" s="2">
        <f t="shared" si="1"/>
        <v>103</v>
      </c>
      <c r="B108">
        <v>-49.9884</v>
      </c>
      <c r="C108">
        <v>27.1219</v>
      </c>
      <c r="D108">
        <v>16.4803</v>
      </c>
      <c r="E108"/>
      <c r="F108">
        <v>-24.9765</v>
      </c>
      <c r="G108">
        <v>-49.8922</v>
      </c>
      <c r="H108">
        <v>-91.995</v>
      </c>
      <c r="I108"/>
      <c r="J108">
        <v>115.4211</v>
      </c>
      <c r="K108">
        <v>-121.6309</v>
      </c>
      <c r="L108">
        <v>-24.7243</v>
      </c>
    </row>
    <row r="109" spans="1:12" ht="12.75">
      <c r="A109" s="2">
        <f t="shared" si="1"/>
        <v>104</v>
      </c>
      <c r="B109">
        <v>-50.1723</v>
      </c>
      <c r="C109">
        <v>26.8032</v>
      </c>
      <c r="D109">
        <v>16.6252</v>
      </c>
      <c r="E109"/>
      <c r="F109">
        <v>-25.1888</v>
      </c>
      <c r="G109">
        <v>-50.1754</v>
      </c>
      <c r="H109">
        <v>-91.995</v>
      </c>
      <c r="I109"/>
      <c r="J109">
        <v>115.2371</v>
      </c>
      <c r="K109">
        <v>-121.9496</v>
      </c>
      <c r="L109">
        <v>-24.5794</v>
      </c>
    </row>
    <row r="110" spans="1:12" ht="12.75">
      <c r="A110" s="2">
        <f t="shared" si="1"/>
        <v>105</v>
      </c>
      <c r="B110">
        <v>-50.2811</v>
      </c>
      <c r="C110">
        <v>26.6149</v>
      </c>
      <c r="D110">
        <v>16.9951</v>
      </c>
      <c r="E110"/>
      <c r="F110">
        <v>-25.6141</v>
      </c>
      <c r="G110">
        <v>-50.34</v>
      </c>
      <c r="H110">
        <v>-91.995</v>
      </c>
      <c r="I110"/>
      <c r="J110">
        <v>115.0005</v>
      </c>
      <c r="K110">
        <v>-122.3593</v>
      </c>
      <c r="L110">
        <v>-24.2945</v>
      </c>
    </row>
    <row r="111" spans="1:12" ht="12.75">
      <c r="A111" s="2">
        <f t="shared" si="1"/>
        <v>106</v>
      </c>
      <c r="B111">
        <v>-50.4541</v>
      </c>
      <c r="C111">
        <v>26.3152</v>
      </c>
      <c r="D111">
        <v>17.1663</v>
      </c>
      <c r="E111"/>
      <c r="F111">
        <v>-25.8533</v>
      </c>
      <c r="G111">
        <v>-50.614</v>
      </c>
      <c r="H111">
        <v>-91.995</v>
      </c>
      <c r="I111"/>
      <c r="J111">
        <v>114.8062</v>
      </c>
      <c r="K111">
        <v>-122.6959</v>
      </c>
      <c r="L111">
        <v>-24.1369</v>
      </c>
    </row>
    <row r="112" spans="1:12" ht="12.75">
      <c r="A112" s="2">
        <f t="shared" si="1"/>
        <v>107</v>
      </c>
      <c r="B112">
        <v>-50.4417</v>
      </c>
      <c r="C112">
        <v>26.3367</v>
      </c>
      <c r="D112">
        <v>17.6317</v>
      </c>
      <c r="E112"/>
      <c r="F112">
        <v>-26.238</v>
      </c>
      <c r="G112">
        <v>-50.5355</v>
      </c>
      <c r="H112">
        <v>-91.995</v>
      </c>
      <c r="I112"/>
      <c r="J112">
        <v>114.4444</v>
      </c>
      <c r="K112">
        <v>-123.3226</v>
      </c>
      <c r="L112">
        <v>-24.1116</v>
      </c>
    </row>
    <row r="113" spans="1:12" ht="12.75">
      <c r="A113" s="2">
        <f t="shared" si="1"/>
        <v>108</v>
      </c>
      <c r="B113">
        <v>-50.4854</v>
      </c>
      <c r="C113">
        <v>26.261</v>
      </c>
      <c r="D113">
        <v>18.0421</v>
      </c>
      <c r="E113"/>
      <c r="F113">
        <v>-26.7409</v>
      </c>
      <c r="G113">
        <v>-50.7952</v>
      </c>
      <c r="H113">
        <v>-91.995</v>
      </c>
      <c r="I113"/>
      <c r="J113">
        <v>114.1013</v>
      </c>
      <c r="K113">
        <v>-123.9169</v>
      </c>
      <c r="L113">
        <v>-23.8788</v>
      </c>
    </row>
    <row r="114" spans="1:12" ht="12.75">
      <c r="A114" s="2">
        <f t="shared" si="1"/>
        <v>109</v>
      </c>
      <c r="B114">
        <v>-50.5301</v>
      </c>
      <c r="C114">
        <v>26.1836</v>
      </c>
      <c r="D114">
        <v>18.4568</v>
      </c>
      <c r="E114"/>
      <c r="F114">
        <v>-27.2373</v>
      </c>
      <c r="G114">
        <v>-51.0632</v>
      </c>
      <c r="H114">
        <v>-91.995</v>
      </c>
      <c r="I114"/>
      <c r="J114">
        <v>113.7632</v>
      </c>
      <c r="K114">
        <v>-124.5024</v>
      </c>
      <c r="L114">
        <v>-23.6341</v>
      </c>
    </row>
    <row r="115" spans="1:12" ht="12.75">
      <c r="A115" s="2">
        <f t="shared" si="1"/>
        <v>110</v>
      </c>
      <c r="B115">
        <v>-50.5975</v>
      </c>
      <c r="C115">
        <v>26.0669</v>
      </c>
      <c r="D115">
        <v>18.8266</v>
      </c>
      <c r="E115"/>
      <c r="F115">
        <v>-27.7108</v>
      </c>
      <c r="G115">
        <v>-51.341</v>
      </c>
      <c r="H115">
        <v>-91.995</v>
      </c>
      <c r="I115"/>
      <c r="J115">
        <v>113.4445</v>
      </c>
      <c r="K115">
        <v>-125.0546</v>
      </c>
      <c r="L115">
        <v>-23.4075</v>
      </c>
    </row>
    <row r="116" spans="1:12" ht="12.75">
      <c r="A116" s="2">
        <f t="shared" si="1"/>
        <v>111</v>
      </c>
      <c r="B116">
        <v>-50.7278</v>
      </c>
      <c r="C116">
        <v>25.8411</v>
      </c>
      <c r="D116">
        <v>19.0772</v>
      </c>
      <c r="E116"/>
      <c r="F116">
        <v>-28.0566</v>
      </c>
      <c r="G116">
        <v>-51.622</v>
      </c>
      <c r="H116">
        <v>-91.995</v>
      </c>
      <c r="I116"/>
      <c r="J116">
        <v>113.1965</v>
      </c>
      <c r="K116">
        <v>-125.484</v>
      </c>
      <c r="L116">
        <v>-23.2235</v>
      </c>
    </row>
    <row r="117" spans="1:12" ht="12.75">
      <c r="A117" s="2">
        <f t="shared" si="1"/>
        <v>112</v>
      </c>
      <c r="B117">
        <v>-50.8406</v>
      </c>
      <c r="C117">
        <v>25.6458</v>
      </c>
      <c r="D117">
        <v>19.3603</v>
      </c>
      <c r="E117"/>
      <c r="F117">
        <v>-28.4349</v>
      </c>
      <c r="G117">
        <v>-51.8609</v>
      </c>
      <c r="H117">
        <v>-91.995</v>
      </c>
      <c r="I117"/>
      <c r="J117">
        <v>112.9276</v>
      </c>
      <c r="K117">
        <v>-125.9498</v>
      </c>
      <c r="L117">
        <v>-23.078</v>
      </c>
    </row>
    <row r="118" spans="1:12" ht="12.75">
      <c r="A118" s="2">
        <f t="shared" si="1"/>
        <v>113</v>
      </c>
      <c r="B118">
        <v>-50.8878</v>
      </c>
      <c r="C118">
        <v>25.564</v>
      </c>
      <c r="D118">
        <v>19.7738</v>
      </c>
      <c r="E118"/>
      <c r="F118">
        <v>-29.0048</v>
      </c>
      <c r="G118">
        <v>-52.0793</v>
      </c>
      <c r="H118">
        <v>-91.995</v>
      </c>
      <c r="I118"/>
      <c r="J118">
        <v>112.5688</v>
      </c>
      <c r="K118">
        <v>-126.5712</v>
      </c>
      <c r="L118">
        <v>-22.9488</v>
      </c>
    </row>
    <row r="119" spans="1:12" ht="12.75">
      <c r="A119" s="2">
        <f t="shared" si="1"/>
        <v>114</v>
      </c>
      <c r="B119">
        <v>-50.92</v>
      </c>
      <c r="C119">
        <v>25.5082</v>
      </c>
      <c r="D119">
        <v>20.5614</v>
      </c>
      <c r="E119"/>
      <c r="F119">
        <v>-29.6846</v>
      </c>
      <c r="G119">
        <v>-51.4603</v>
      </c>
      <c r="H119">
        <v>-91.995</v>
      </c>
      <c r="I119"/>
      <c r="J119">
        <v>112.2284</v>
      </c>
      <c r="K119">
        <v>-127.1608</v>
      </c>
      <c r="L119">
        <v>-23.8107</v>
      </c>
    </row>
    <row r="120" spans="1:12" ht="12.75">
      <c r="A120" s="2">
        <f t="shared" si="1"/>
        <v>115</v>
      </c>
      <c r="B120">
        <v>-51.0763</v>
      </c>
      <c r="C120">
        <v>25.2376</v>
      </c>
      <c r="D120">
        <v>20.9328</v>
      </c>
      <c r="E120"/>
      <c r="F120">
        <v>-30.0389</v>
      </c>
      <c r="G120">
        <v>-51.3564</v>
      </c>
      <c r="H120">
        <v>-91.995</v>
      </c>
      <c r="I120"/>
      <c r="J120">
        <v>112.0219</v>
      </c>
      <c r="K120">
        <v>-127.5185</v>
      </c>
      <c r="L120">
        <v>-24.1175</v>
      </c>
    </row>
    <row r="121" spans="1:12" ht="12.75">
      <c r="A121" s="2">
        <f t="shared" si="1"/>
        <v>116</v>
      </c>
      <c r="B121">
        <v>-51.2746</v>
      </c>
      <c r="C121">
        <v>24.8941</v>
      </c>
      <c r="D121">
        <v>21.0393</v>
      </c>
      <c r="E121"/>
      <c r="F121">
        <v>-30.2025</v>
      </c>
      <c r="G121">
        <v>-51.638</v>
      </c>
      <c r="H121">
        <v>-91.995</v>
      </c>
      <c r="I121"/>
      <c r="J121">
        <v>111.85</v>
      </c>
      <c r="K121">
        <v>-127.8162</v>
      </c>
      <c r="L121">
        <v>-24.0278</v>
      </c>
    </row>
    <row r="122" spans="1:12" ht="12.75">
      <c r="A122" s="2">
        <f t="shared" si="1"/>
        <v>117</v>
      </c>
      <c r="B122">
        <v>-51.4813</v>
      </c>
      <c r="C122">
        <v>24.5361</v>
      </c>
      <c r="D122">
        <v>21.1235</v>
      </c>
      <c r="E122"/>
      <c r="F122">
        <v>-30.3358</v>
      </c>
      <c r="G122">
        <v>-51.9203</v>
      </c>
      <c r="H122">
        <v>-91.995</v>
      </c>
      <c r="I122"/>
      <c r="J122">
        <v>111.6857</v>
      </c>
      <c r="K122">
        <v>-128.1008</v>
      </c>
      <c r="L122">
        <v>-23.9685</v>
      </c>
    </row>
    <row r="123" spans="1:12" ht="12.75">
      <c r="A123" s="2">
        <f t="shared" si="1"/>
        <v>118</v>
      </c>
      <c r="B123">
        <v>-51.6654</v>
      </c>
      <c r="C123">
        <v>24.2171</v>
      </c>
      <c r="D123">
        <v>21.2681</v>
      </c>
      <c r="E123"/>
      <c r="F123">
        <v>-30.5504</v>
      </c>
      <c r="G123">
        <v>-52.2027</v>
      </c>
      <c r="H123">
        <v>-91.995</v>
      </c>
      <c r="I123"/>
      <c r="J123">
        <v>111.5016</v>
      </c>
      <c r="K123">
        <v>-128.4197</v>
      </c>
      <c r="L123">
        <v>-23.8238</v>
      </c>
    </row>
    <row r="124" spans="1:12" ht="12.75">
      <c r="A124" s="2">
        <f t="shared" si="1"/>
        <v>119</v>
      </c>
      <c r="B124">
        <v>-51.7735</v>
      </c>
      <c r="C124">
        <v>24.0299</v>
      </c>
      <c r="D124">
        <v>21.2617</v>
      </c>
      <c r="E124"/>
      <c r="F124">
        <v>-30.5646</v>
      </c>
      <c r="G124">
        <v>-52.2814</v>
      </c>
      <c r="H124">
        <v>-91.995</v>
      </c>
      <c r="I124"/>
      <c r="J124">
        <v>111.4193</v>
      </c>
      <c r="K124">
        <v>-128.5623</v>
      </c>
      <c r="L124">
        <v>-23.8848</v>
      </c>
    </row>
    <row r="125" spans="1:12" ht="12.75">
      <c r="A125" s="2">
        <f t="shared" si="1"/>
        <v>120</v>
      </c>
      <c r="B125">
        <v>-51.8816</v>
      </c>
      <c r="C125">
        <v>23.8427</v>
      </c>
      <c r="D125">
        <v>21.2554</v>
      </c>
      <c r="E125"/>
      <c r="F125">
        <v>-30.5788</v>
      </c>
      <c r="G125">
        <v>-52.3603</v>
      </c>
      <c r="H125">
        <v>-91.995</v>
      </c>
      <c r="I125"/>
      <c r="J125">
        <v>111.3369</v>
      </c>
      <c r="K125">
        <v>-128.7049</v>
      </c>
      <c r="L125">
        <v>-23.9457</v>
      </c>
    </row>
    <row r="126" spans="1:12" ht="12.75">
      <c r="A126" s="2">
        <f t="shared" si="1"/>
        <v>121</v>
      </c>
      <c r="B126">
        <v>-52.0657</v>
      </c>
      <c r="C126">
        <v>23.5238</v>
      </c>
      <c r="D126">
        <v>21.4</v>
      </c>
      <c r="E126"/>
      <c r="F126">
        <v>-30.7933</v>
      </c>
      <c r="G126">
        <v>-52.6423</v>
      </c>
      <c r="H126">
        <v>-91.995</v>
      </c>
      <c r="I126"/>
      <c r="J126">
        <v>111.1528</v>
      </c>
      <c r="K126">
        <v>-129.0239</v>
      </c>
      <c r="L126">
        <v>-23.8011</v>
      </c>
    </row>
    <row r="127" spans="1:12" ht="12.75">
      <c r="A127" s="2">
        <f t="shared" si="1"/>
        <v>122</v>
      </c>
      <c r="B127">
        <v>-52.2567</v>
      </c>
      <c r="C127">
        <v>23.1931</v>
      </c>
      <c r="D127">
        <v>21.5072</v>
      </c>
      <c r="E127"/>
      <c r="F127">
        <v>-30.97</v>
      </c>
      <c r="G127">
        <v>-52.8947</v>
      </c>
      <c r="H127">
        <v>-91.995</v>
      </c>
      <c r="I127"/>
      <c r="J127">
        <v>110.97</v>
      </c>
      <c r="K127">
        <v>-129.3404</v>
      </c>
      <c r="L127">
        <v>-23.7256</v>
      </c>
    </row>
    <row r="128" spans="1:12" ht="12.75">
      <c r="A128" s="2">
        <f t="shared" si="1"/>
        <v>123</v>
      </c>
      <c r="B128">
        <v>-52.4408</v>
      </c>
      <c r="C128">
        <v>22.8741</v>
      </c>
      <c r="D128">
        <v>21.6518</v>
      </c>
      <c r="E128"/>
      <c r="F128">
        <v>-31.1844</v>
      </c>
      <c r="G128">
        <v>-53.1766</v>
      </c>
      <c r="H128">
        <v>-91.995</v>
      </c>
      <c r="I128"/>
      <c r="J128">
        <v>110.7858</v>
      </c>
      <c r="K128">
        <v>-129.6594</v>
      </c>
      <c r="L128">
        <v>-23.581</v>
      </c>
    </row>
    <row r="129" spans="1:12" ht="12.75">
      <c r="A129" s="2">
        <f t="shared" si="1"/>
        <v>124</v>
      </c>
      <c r="B129">
        <v>-52.5527</v>
      </c>
      <c r="C129">
        <v>22.6803</v>
      </c>
      <c r="D129">
        <v>21.6503</v>
      </c>
      <c r="E129"/>
      <c r="F129">
        <v>-31.1987</v>
      </c>
      <c r="G129">
        <v>-53.2812</v>
      </c>
      <c r="H129">
        <v>-91.995</v>
      </c>
      <c r="I129"/>
      <c r="J129">
        <v>110.7096</v>
      </c>
      <c r="K129">
        <v>-129.7914</v>
      </c>
      <c r="L129">
        <v>-23.6215</v>
      </c>
    </row>
    <row r="130" spans="1:12" ht="12.75">
      <c r="A130" s="2">
        <f t="shared" si="1"/>
        <v>125</v>
      </c>
      <c r="B130">
        <v>-52.6647</v>
      </c>
      <c r="C130">
        <v>22.4864</v>
      </c>
      <c r="D130">
        <v>21.6488</v>
      </c>
      <c r="E130"/>
      <c r="F130">
        <v>-31.2131</v>
      </c>
      <c r="G130">
        <v>-53.3857</v>
      </c>
      <c r="H130">
        <v>-91.995</v>
      </c>
      <c r="I130"/>
      <c r="J130">
        <v>110.6334</v>
      </c>
      <c r="K130">
        <v>-129.9235</v>
      </c>
      <c r="L130">
        <v>-23.662</v>
      </c>
    </row>
    <row r="131" spans="1:12" ht="12.75">
      <c r="A131" s="2">
        <f t="shared" si="1"/>
        <v>126</v>
      </c>
      <c r="B131">
        <v>-52.8488</v>
      </c>
      <c r="C131">
        <v>22.1674</v>
      </c>
      <c r="D131">
        <v>21.7934</v>
      </c>
      <c r="E131"/>
      <c r="F131">
        <v>-31.4273</v>
      </c>
      <c r="G131">
        <v>-53.6674</v>
      </c>
      <c r="H131">
        <v>-91.995</v>
      </c>
      <c r="I131"/>
      <c r="J131">
        <v>110.4492</v>
      </c>
      <c r="K131">
        <v>-130.2424</v>
      </c>
      <c r="L131">
        <v>-23.5174</v>
      </c>
    </row>
    <row r="132" spans="1:12" ht="12.75">
      <c r="A132" s="2">
        <f t="shared" si="1"/>
        <v>127</v>
      </c>
      <c r="B132">
        <v>-53.0558</v>
      </c>
      <c r="C132">
        <v>21.8089</v>
      </c>
      <c r="D132">
        <v>21.855</v>
      </c>
      <c r="E132"/>
      <c r="F132">
        <v>-31.5335</v>
      </c>
      <c r="G132">
        <v>-53.9078</v>
      </c>
      <c r="H132">
        <v>-91.995</v>
      </c>
      <c r="I132"/>
      <c r="J132">
        <v>110.2848</v>
      </c>
      <c r="K132">
        <v>-130.5273</v>
      </c>
      <c r="L132">
        <v>-23.4966</v>
      </c>
    </row>
    <row r="133" spans="1:12" ht="12.75">
      <c r="A133" s="2">
        <f t="shared" si="1"/>
        <v>128</v>
      </c>
      <c r="B133">
        <v>-53.2408</v>
      </c>
      <c r="C133">
        <v>21.4885</v>
      </c>
      <c r="D133">
        <v>21.9962</v>
      </c>
      <c r="E133"/>
      <c r="F133">
        <v>-31.7439</v>
      </c>
      <c r="G133">
        <v>-54.1878</v>
      </c>
      <c r="H133">
        <v>-91.995</v>
      </c>
      <c r="I133"/>
      <c r="J133">
        <v>110.1011</v>
      </c>
      <c r="K133">
        <v>-130.8454</v>
      </c>
      <c r="L133">
        <v>-23.3574</v>
      </c>
    </row>
    <row r="134" spans="1:12" ht="12.75">
      <c r="A134" s="2">
        <f t="shared" si="1"/>
        <v>129</v>
      </c>
      <c r="B134">
        <v>-53.432</v>
      </c>
      <c r="C134">
        <v>21.1573</v>
      </c>
      <c r="D134">
        <v>22.1067</v>
      </c>
      <c r="E134"/>
      <c r="F134">
        <v>-31.9303</v>
      </c>
      <c r="G134">
        <v>-54.4543</v>
      </c>
      <c r="H134">
        <v>-91.995</v>
      </c>
      <c r="I134"/>
      <c r="J134">
        <v>109.9167</v>
      </c>
      <c r="K134">
        <v>-131.1648</v>
      </c>
      <c r="L134">
        <v>-23.2759</v>
      </c>
    </row>
    <row r="135" spans="1:12" ht="12.75">
      <c r="A135" s="2">
        <f aca="true" t="shared" si="2" ref="A135:A198">A134+1</f>
        <v>130</v>
      </c>
      <c r="B135">
        <v>-53.6359</v>
      </c>
      <c r="C135">
        <v>20.8043</v>
      </c>
      <c r="D135">
        <v>22.1929</v>
      </c>
      <c r="E135"/>
      <c r="F135">
        <v>-32.0631</v>
      </c>
      <c r="G135">
        <v>-54.7226</v>
      </c>
      <c r="H135">
        <v>-91.995</v>
      </c>
      <c r="I135"/>
      <c r="J135">
        <v>109.7517</v>
      </c>
      <c r="K135">
        <v>-131.4506</v>
      </c>
      <c r="L135">
        <v>-23.2093</v>
      </c>
    </row>
    <row r="136" spans="1:12" ht="12.75">
      <c r="A136" s="2">
        <f t="shared" si="2"/>
        <v>131</v>
      </c>
      <c r="B136">
        <v>-53.845</v>
      </c>
      <c r="C136">
        <v>20.442</v>
      </c>
      <c r="D136">
        <v>22.2642</v>
      </c>
      <c r="E136"/>
      <c r="F136">
        <v>-32.1732</v>
      </c>
      <c r="G136">
        <v>-54.9873</v>
      </c>
      <c r="H136">
        <v>-91.995</v>
      </c>
      <c r="I136"/>
      <c r="J136">
        <v>109.5926</v>
      </c>
      <c r="K136">
        <v>-131.7262</v>
      </c>
      <c r="L136">
        <v>-23.1611</v>
      </c>
    </row>
    <row r="137" spans="1:12" ht="12.75">
      <c r="A137" s="2">
        <f t="shared" si="2"/>
        <v>132</v>
      </c>
      <c r="B137">
        <v>-54.0328</v>
      </c>
      <c r="C137">
        <v>20.1167</v>
      </c>
      <c r="D137">
        <v>22.3968</v>
      </c>
      <c r="E137"/>
      <c r="F137">
        <v>-32.3727</v>
      </c>
      <c r="G137">
        <v>-55.2662</v>
      </c>
      <c r="H137">
        <v>-91.995</v>
      </c>
      <c r="I137"/>
      <c r="J137">
        <v>109.4112</v>
      </c>
      <c r="K137">
        <v>-132.0404</v>
      </c>
      <c r="L137">
        <v>-23.034</v>
      </c>
    </row>
    <row r="138" spans="1:12" ht="12.75">
      <c r="A138" s="2">
        <f t="shared" si="2"/>
        <v>133</v>
      </c>
      <c r="B138">
        <v>-54.2202</v>
      </c>
      <c r="C138">
        <v>19.7921</v>
      </c>
      <c r="D138">
        <v>22.5292</v>
      </c>
      <c r="E138"/>
      <c r="F138">
        <v>-32.5754</v>
      </c>
      <c r="G138">
        <v>-55.5466</v>
      </c>
      <c r="H138">
        <v>-91.995</v>
      </c>
      <c r="I138"/>
      <c r="J138">
        <v>109.2282</v>
      </c>
      <c r="K138">
        <v>-132.3574</v>
      </c>
      <c r="L138">
        <v>-22.908</v>
      </c>
    </row>
    <row r="139" spans="1:12" ht="12.75">
      <c r="A139" s="2">
        <f t="shared" si="2"/>
        <v>134</v>
      </c>
      <c r="B139">
        <v>-54.4129</v>
      </c>
      <c r="C139">
        <v>19.4584</v>
      </c>
      <c r="D139">
        <v>22.6528</v>
      </c>
      <c r="E139"/>
      <c r="F139">
        <v>-32.7573</v>
      </c>
      <c r="G139">
        <v>-55.83</v>
      </c>
      <c r="H139">
        <v>-91.995</v>
      </c>
      <c r="I139"/>
      <c r="J139">
        <v>109.0534</v>
      </c>
      <c r="K139">
        <v>-132.6602</v>
      </c>
      <c r="L139">
        <v>-22.7856</v>
      </c>
    </row>
    <row r="140" spans="1:12" ht="12.75">
      <c r="A140" s="2">
        <f t="shared" si="2"/>
        <v>135</v>
      </c>
      <c r="B140">
        <v>-54.6127</v>
      </c>
      <c r="C140">
        <v>19.1124</v>
      </c>
      <c r="D140">
        <v>22.7693</v>
      </c>
      <c r="E140"/>
      <c r="F140">
        <v>-32.9111</v>
      </c>
      <c r="G140">
        <v>-56.0879</v>
      </c>
      <c r="H140">
        <v>-91.995</v>
      </c>
      <c r="I140"/>
      <c r="J140">
        <v>108.8884</v>
      </c>
      <c r="K140">
        <v>-132.9459</v>
      </c>
      <c r="L140">
        <v>-22.7127</v>
      </c>
    </row>
    <row r="141" spans="1:12" ht="12.75">
      <c r="A141" s="2">
        <f t="shared" si="2"/>
        <v>136</v>
      </c>
      <c r="B141">
        <v>-54.793</v>
      </c>
      <c r="C141">
        <v>18.8001</v>
      </c>
      <c r="D141">
        <v>22.9999</v>
      </c>
      <c r="E141"/>
      <c r="F141">
        <v>-33.1657</v>
      </c>
      <c r="G141">
        <v>-56.2192</v>
      </c>
      <c r="H141">
        <v>-91.995</v>
      </c>
      <c r="I141"/>
      <c r="J141">
        <v>108.7113</v>
      </c>
      <c r="K141">
        <v>-133.2526</v>
      </c>
      <c r="L141">
        <v>-22.7097</v>
      </c>
    </row>
    <row r="142" spans="1:12" ht="12.75">
      <c r="A142" s="2">
        <f t="shared" si="2"/>
        <v>137</v>
      </c>
      <c r="B142">
        <v>-54.9822</v>
      </c>
      <c r="C142">
        <v>18.4723</v>
      </c>
      <c r="D142">
        <v>23.1284</v>
      </c>
      <c r="E142"/>
      <c r="F142">
        <v>-33.3643</v>
      </c>
      <c r="G142">
        <v>-56.4871</v>
      </c>
      <c r="H142">
        <v>-91.995</v>
      </c>
      <c r="I142"/>
      <c r="J142">
        <v>108.5289</v>
      </c>
      <c r="K142">
        <v>-133.5686</v>
      </c>
      <c r="L142">
        <v>-22.6076</v>
      </c>
    </row>
    <row r="143" spans="1:12" ht="12.75">
      <c r="A143" s="2">
        <f t="shared" si="2"/>
        <v>138</v>
      </c>
      <c r="B143">
        <v>-55.1664</v>
      </c>
      <c r="C143">
        <v>18.1533</v>
      </c>
      <c r="D143">
        <v>23.273</v>
      </c>
      <c r="E143"/>
      <c r="F143">
        <v>-33.5781</v>
      </c>
      <c r="G143">
        <v>-56.7679</v>
      </c>
      <c r="H143">
        <v>-91.995</v>
      </c>
      <c r="I143"/>
      <c r="J143">
        <v>108.3448</v>
      </c>
      <c r="K143">
        <v>-133.8875</v>
      </c>
      <c r="L143">
        <v>-22.463</v>
      </c>
    </row>
    <row r="144" spans="1:12" ht="12.75">
      <c r="A144" s="2">
        <f t="shared" si="2"/>
        <v>139</v>
      </c>
      <c r="B144">
        <v>-55.2808</v>
      </c>
      <c r="C144">
        <v>17.9551</v>
      </c>
      <c r="D144">
        <v>23.2891</v>
      </c>
      <c r="E144"/>
      <c r="F144">
        <v>-33.6016</v>
      </c>
      <c r="G144">
        <v>-56.9101</v>
      </c>
      <c r="H144">
        <v>-91.995</v>
      </c>
      <c r="I144"/>
      <c r="J144">
        <v>108.2758</v>
      </c>
      <c r="K144">
        <v>-134.0069</v>
      </c>
      <c r="L144">
        <v>-22.4597</v>
      </c>
    </row>
    <row r="145" spans="1:12" ht="12.75">
      <c r="A145" s="2">
        <f t="shared" si="2"/>
        <v>140</v>
      </c>
      <c r="B145">
        <v>-55.3953</v>
      </c>
      <c r="C145">
        <v>17.7569</v>
      </c>
      <c r="D145">
        <v>23.3053</v>
      </c>
      <c r="E145"/>
      <c r="F145">
        <v>-33.6252</v>
      </c>
      <c r="G145">
        <v>-57.0523</v>
      </c>
      <c r="H145">
        <v>-91.995</v>
      </c>
      <c r="I145"/>
      <c r="J145">
        <v>108.2069</v>
      </c>
      <c r="K145">
        <v>-134.1263</v>
      </c>
      <c r="L145">
        <v>-22.4564</v>
      </c>
    </row>
    <row r="146" spans="1:12" ht="12.75">
      <c r="A146" s="2">
        <f t="shared" si="2"/>
        <v>141</v>
      </c>
      <c r="B146">
        <v>-55.5794</v>
      </c>
      <c r="C146">
        <v>17.438</v>
      </c>
      <c r="D146">
        <v>23.4498</v>
      </c>
      <c r="E146"/>
      <c r="F146">
        <v>-33.8389</v>
      </c>
      <c r="G146">
        <v>-57.3329</v>
      </c>
      <c r="H146">
        <v>-91.995</v>
      </c>
      <c r="I146"/>
      <c r="J146">
        <v>108.0227</v>
      </c>
      <c r="K146">
        <v>-134.4453</v>
      </c>
      <c r="L146">
        <v>-22.3119</v>
      </c>
    </row>
    <row r="147" spans="1:12" ht="12.75">
      <c r="A147" s="2">
        <f t="shared" si="2"/>
        <v>142</v>
      </c>
      <c r="B147">
        <v>-55.7635</v>
      </c>
      <c r="C147">
        <v>17.1191</v>
      </c>
      <c r="D147">
        <v>23.5944</v>
      </c>
      <c r="E147"/>
      <c r="F147">
        <v>-34.0526</v>
      </c>
      <c r="G147">
        <v>-57.6135</v>
      </c>
      <c r="H147">
        <v>-91.995</v>
      </c>
      <c r="I147"/>
      <c r="J147">
        <v>107.8386</v>
      </c>
      <c r="K147">
        <v>-134.7642</v>
      </c>
      <c r="L147">
        <v>-22.1673</v>
      </c>
    </row>
    <row r="148" spans="1:12" ht="12.75">
      <c r="A148" s="2">
        <f t="shared" si="2"/>
        <v>143</v>
      </c>
      <c r="B148">
        <v>-55.9476</v>
      </c>
      <c r="C148">
        <v>16.8002</v>
      </c>
      <c r="D148">
        <v>23.739</v>
      </c>
      <c r="E148"/>
      <c r="F148">
        <v>-34.2664</v>
      </c>
      <c r="G148">
        <v>-57.8942</v>
      </c>
      <c r="H148">
        <v>-91.995</v>
      </c>
      <c r="I148"/>
      <c r="J148">
        <v>107.6545</v>
      </c>
      <c r="K148">
        <v>-135.0831</v>
      </c>
      <c r="L148">
        <v>-22.0227</v>
      </c>
    </row>
    <row r="149" spans="1:12" ht="12.75">
      <c r="A149" s="2">
        <f t="shared" si="2"/>
        <v>144</v>
      </c>
      <c r="B149">
        <v>-56.1398</v>
      </c>
      <c r="C149">
        <v>16.4673</v>
      </c>
      <c r="D149">
        <v>23.8612</v>
      </c>
      <c r="E149"/>
      <c r="F149">
        <v>-34.4488</v>
      </c>
      <c r="G149">
        <v>-58.1788</v>
      </c>
      <c r="H149">
        <v>-91.995</v>
      </c>
      <c r="I149"/>
      <c r="J149">
        <v>107.4784</v>
      </c>
      <c r="K149">
        <v>-135.388</v>
      </c>
      <c r="L149">
        <v>-21.8998</v>
      </c>
    </row>
    <row r="150" spans="1:12" ht="12.75">
      <c r="A150" s="2">
        <f t="shared" si="2"/>
        <v>145</v>
      </c>
      <c r="B150">
        <v>-56.2487</v>
      </c>
      <c r="C150">
        <v>16.2786</v>
      </c>
      <c r="D150">
        <v>23.8826</v>
      </c>
      <c r="E150"/>
      <c r="F150">
        <v>-34.4934</v>
      </c>
      <c r="G150">
        <v>-58.3322</v>
      </c>
      <c r="H150">
        <v>-91.995</v>
      </c>
      <c r="I150"/>
      <c r="J150">
        <v>107.4002</v>
      </c>
      <c r="K150">
        <v>-135.5236</v>
      </c>
      <c r="L150">
        <v>-21.8794</v>
      </c>
    </row>
    <row r="151" spans="1:12" ht="12.75">
      <c r="A151" s="2">
        <f t="shared" si="2"/>
        <v>146</v>
      </c>
      <c r="B151">
        <v>-56.3577</v>
      </c>
      <c r="C151">
        <v>16.0899</v>
      </c>
      <c r="D151">
        <v>23.904</v>
      </c>
      <c r="E151"/>
      <c r="F151">
        <v>-34.538</v>
      </c>
      <c r="G151">
        <v>-58.4854</v>
      </c>
      <c r="H151">
        <v>-91.995</v>
      </c>
      <c r="I151"/>
      <c r="J151">
        <v>107.3219</v>
      </c>
      <c r="K151">
        <v>-135.6592</v>
      </c>
      <c r="L151">
        <v>-21.8589</v>
      </c>
    </row>
    <row r="152" spans="1:12" ht="12.75">
      <c r="A152" s="2">
        <f t="shared" si="2"/>
        <v>147</v>
      </c>
      <c r="B152">
        <v>-56.5418</v>
      </c>
      <c r="C152">
        <v>15.771</v>
      </c>
      <c r="D152">
        <v>24.0485</v>
      </c>
      <c r="E152"/>
      <c r="F152">
        <v>-34.7516</v>
      </c>
      <c r="G152">
        <v>-58.7659</v>
      </c>
      <c r="H152">
        <v>-91.995</v>
      </c>
      <c r="I152"/>
      <c r="J152">
        <v>107.1377</v>
      </c>
      <c r="K152">
        <v>-135.9781</v>
      </c>
      <c r="L152">
        <v>-21.7143</v>
      </c>
    </row>
    <row r="153" spans="1:12" ht="12.75">
      <c r="A153" s="2">
        <f t="shared" si="2"/>
        <v>148</v>
      </c>
      <c r="B153">
        <v>-56.7259</v>
      </c>
      <c r="C153">
        <v>15.4521</v>
      </c>
      <c r="D153">
        <v>24.1931</v>
      </c>
      <c r="E153"/>
      <c r="F153">
        <v>-34.9652</v>
      </c>
      <c r="G153">
        <v>-59.0464</v>
      </c>
      <c r="H153">
        <v>-91.995</v>
      </c>
      <c r="I153"/>
      <c r="J153">
        <v>106.9536</v>
      </c>
      <c r="K153">
        <v>-136.297</v>
      </c>
      <c r="L153">
        <v>-21.5697</v>
      </c>
    </row>
    <row r="154" spans="1:12" ht="12.75">
      <c r="A154" s="2">
        <f t="shared" si="2"/>
        <v>149</v>
      </c>
      <c r="B154">
        <v>-56.91</v>
      </c>
      <c r="C154">
        <v>15.1332</v>
      </c>
      <c r="D154">
        <v>24.3377</v>
      </c>
      <c r="E154"/>
      <c r="F154">
        <v>-35.1788</v>
      </c>
      <c r="G154">
        <v>-59.3269</v>
      </c>
      <c r="H154">
        <v>-91.995</v>
      </c>
      <c r="I154"/>
      <c r="J154">
        <v>106.7695</v>
      </c>
      <c r="K154">
        <v>-136.6159</v>
      </c>
      <c r="L154">
        <v>-21.4252</v>
      </c>
    </row>
    <row r="155" spans="1:12" ht="12.75">
      <c r="A155" s="2">
        <f t="shared" si="2"/>
        <v>150</v>
      </c>
      <c r="B155">
        <v>-57.0941</v>
      </c>
      <c r="C155">
        <v>14.8143</v>
      </c>
      <c r="D155">
        <v>24.4822</v>
      </c>
      <c r="E155"/>
      <c r="F155">
        <v>-35.3924</v>
      </c>
      <c r="G155">
        <v>-59.6074</v>
      </c>
      <c r="H155">
        <v>-91.995</v>
      </c>
      <c r="I155"/>
      <c r="J155">
        <v>106.5854</v>
      </c>
      <c r="K155">
        <v>-136.9348</v>
      </c>
      <c r="L155">
        <v>-21.2806</v>
      </c>
    </row>
    <row r="156" spans="1:12" ht="12.75">
      <c r="A156" s="2">
        <f t="shared" si="2"/>
        <v>151</v>
      </c>
      <c r="B156">
        <v>-57.2783</v>
      </c>
      <c r="C156">
        <v>14.4954</v>
      </c>
      <c r="D156">
        <v>24.6268</v>
      </c>
      <c r="E156"/>
      <c r="F156">
        <v>-35.606</v>
      </c>
      <c r="G156">
        <v>-59.8879</v>
      </c>
      <c r="H156">
        <v>-91.995</v>
      </c>
      <c r="I156"/>
      <c r="J156">
        <v>106.4013</v>
      </c>
      <c r="K156">
        <v>-137.2537</v>
      </c>
      <c r="L156">
        <v>-21.136</v>
      </c>
    </row>
    <row r="157" spans="1:12" ht="12.75">
      <c r="A157" s="2">
        <f t="shared" si="2"/>
        <v>152</v>
      </c>
      <c r="B157">
        <v>-57.4624</v>
      </c>
      <c r="C157">
        <v>14.1765</v>
      </c>
      <c r="D157">
        <v>24.7714</v>
      </c>
      <c r="E157"/>
      <c r="F157">
        <v>-35.8196</v>
      </c>
      <c r="G157">
        <v>-60.1684</v>
      </c>
      <c r="H157">
        <v>-91.995</v>
      </c>
      <c r="I157"/>
      <c r="J157">
        <v>106.2172</v>
      </c>
      <c r="K157">
        <v>-137.5726</v>
      </c>
      <c r="L157">
        <v>-20.9915</v>
      </c>
    </row>
    <row r="158" spans="1:12" ht="12.75">
      <c r="A158" s="2">
        <f t="shared" si="2"/>
        <v>153</v>
      </c>
      <c r="B158">
        <v>-57.6446</v>
      </c>
      <c r="C158">
        <v>13.861</v>
      </c>
      <c r="D158">
        <v>24.7714</v>
      </c>
      <c r="E158"/>
      <c r="F158">
        <v>-36.0018</v>
      </c>
      <c r="G158">
        <v>-60.484</v>
      </c>
      <c r="H158">
        <v>-91.995</v>
      </c>
      <c r="I158"/>
      <c r="J158">
        <v>106.035</v>
      </c>
      <c r="K158">
        <v>-137.8882</v>
      </c>
      <c r="L158">
        <v>-20.9915</v>
      </c>
    </row>
    <row r="159" spans="1:12" ht="12.75">
      <c r="A159" s="2">
        <f t="shared" si="2"/>
        <v>154</v>
      </c>
      <c r="B159">
        <v>-57.8268</v>
      </c>
      <c r="C159">
        <v>13.5454</v>
      </c>
      <c r="D159">
        <v>24.7714</v>
      </c>
      <c r="E159"/>
      <c r="F159">
        <v>-36.184</v>
      </c>
      <c r="G159">
        <v>-60.7996</v>
      </c>
      <c r="H159">
        <v>-91.995</v>
      </c>
      <c r="I159"/>
      <c r="J159">
        <v>105.8528</v>
      </c>
      <c r="K159">
        <v>-138.2037</v>
      </c>
      <c r="L159">
        <v>-20.9915</v>
      </c>
    </row>
    <row r="160" spans="1:12" ht="12.75">
      <c r="A160" s="2">
        <f t="shared" si="2"/>
        <v>155</v>
      </c>
      <c r="B160">
        <v>-58.009</v>
      </c>
      <c r="C160">
        <v>13.2298</v>
      </c>
      <c r="D160">
        <v>24.7714</v>
      </c>
      <c r="E160"/>
      <c r="F160">
        <v>-36.3662</v>
      </c>
      <c r="G160">
        <v>-61.1151</v>
      </c>
      <c r="H160">
        <v>-91.995</v>
      </c>
      <c r="I160"/>
      <c r="J160">
        <v>105.6706</v>
      </c>
      <c r="K160">
        <v>-138.5193</v>
      </c>
      <c r="L160">
        <v>-20.9915</v>
      </c>
    </row>
    <row r="161" spans="1:12" ht="12.75">
      <c r="A161" s="2">
        <f t="shared" si="2"/>
        <v>156</v>
      </c>
      <c r="B161">
        <v>-58.1911</v>
      </c>
      <c r="C161">
        <v>12.9143</v>
      </c>
      <c r="D161">
        <v>24.7714</v>
      </c>
      <c r="E161"/>
      <c r="F161">
        <v>-36.5484</v>
      </c>
      <c r="G161">
        <v>-61.4307</v>
      </c>
      <c r="H161">
        <v>-91.995</v>
      </c>
      <c r="I161"/>
      <c r="J161">
        <v>105.4884</v>
      </c>
      <c r="K161">
        <v>-138.8349</v>
      </c>
      <c r="L161">
        <v>-20.9915</v>
      </c>
    </row>
    <row r="162" spans="1:12" ht="12.75">
      <c r="A162" s="2">
        <f t="shared" si="2"/>
        <v>157</v>
      </c>
      <c r="B162">
        <v>-58.3733</v>
      </c>
      <c r="C162">
        <v>12.5987</v>
      </c>
      <c r="D162">
        <v>24.7714</v>
      </c>
      <c r="E162"/>
      <c r="F162">
        <v>-36.7306</v>
      </c>
      <c r="G162">
        <v>-61.7462</v>
      </c>
      <c r="H162">
        <v>-91.995</v>
      </c>
      <c r="I162"/>
      <c r="J162">
        <v>105.3062</v>
      </c>
      <c r="K162">
        <v>-139.1504</v>
      </c>
      <c r="L162">
        <v>-20.9915</v>
      </c>
    </row>
    <row r="163" spans="1:12" ht="12.75">
      <c r="A163" s="2">
        <f t="shared" si="2"/>
        <v>158</v>
      </c>
      <c r="B163">
        <v>-58.5555</v>
      </c>
      <c r="C163">
        <v>12.2831</v>
      </c>
      <c r="D163">
        <v>24.7714</v>
      </c>
      <c r="E163"/>
      <c r="F163">
        <v>-36.9128</v>
      </c>
      <c r="G163">
        <v>-62.0618</v>
      </c>
      <c r="H163">
        <v>-91.995</v>
      </c>
      <c r="I163"/>
      <c r="J163">
        <v>105.124</v>
      </c>
      <c r="K163">
        <v>-139.466</v>
      </c>
      <c r="L163">
        <v>-20.9915</v>
      </c>
    </row>
    <row r="164" spans="1:12" ht="12.75">
      <c r="A164" s="2">
        <f t="shared" si="2"/>
        <v>159</v>
      </c>
      <c r="B164">
        <v>-58.7377</v>
      </c>
      <c r="C164">
        <v>11.9676</v>
      </c>
      <c r="D164">
        <v>24.7714</v>
      </c>
      <c r="E164"/>
      <c r="F164">
        <v>-37.0949</v>
      </c>
      <c r="G164">
        <v>-62.3774</v>
      </c>
      <c r="H164">
        <v>-91.995</v>
      </c>
      <c r="I164"/>
      <c r="J164">
        <v>104.9418</v>
      </c>
      <c r="K164">
        <v>-139.7815</v>
      </c>
      <c r="L164">
        <v>-20.9915</v>
      </c>
    </row>
    <row r="165" spans="1:12" ht="12.75">
      <c r="A165" s="2">
        <f t="shared" si="2"/>
        <v>160</v>
      </c>
      <c r="B165">
        <v>-58.9333</v>
      </c>
      <c r="C165">
        <v>11.6288</v>
      </c>
      <c r="D165">
        <v>24.7714</v>
      </c>
      <c r="E165"/>
      <c r="F165">
        <v>-37.2906</v>
      </c>
      <c r="G165">
        <v>-62.7162</v>
      </c>
      <c r="H165">
        <v>-91.995</v>
      </c>
      <c r="I165"/>
      <c r="J165">
        <v>104.7462</v>
      </c>
      <c r="K165">
        <v>-140.1204</v>
      </c>
      <c r="L165">
        <v>-20.9915</v>
      </c>
    </row>
    <row r="166" spans="1:12" ht="12.75">
      <c r="A166" s="2">
        <f t="shared" si="2"/>
        <v>161</v>
      </c>
      <c r="B166">
        <v>-59.1178</v>
      </c>
      <c r="C166">
        <v>11.3092</v>
      </c>
      <c r="D166">
        <v>24.7714</v>
      </c>
      <c r="E166"/>
      <c r="F166">
        <v>-37.4751</v>
      </c>
      <c r="G166">
        <v>-63.0358</v>
      </c>
      <c r="H166">
        <v>-91.995</v>
      </c>
      <c r="I166"/>
      <c r="J166">
        <v>104.5617</v>
      </c>
      <c r="K166">
        <v>-140.4399</v>
      </c>
      <c r="L166">
        <v>-20.9915</v>
      </c>
    </row>
    <row r="167" spans="1:12" ht="12.75">
      <c r="A167" s="2">
        <f t="shared" si="2"/>
        <v>162</v>
      </c>
      <c r="B167">
        <v>-59.3128</v>
      </c>
      <c r="C167">
        <v>10.9715</v>
      </c>
      <c r="D167">
        <v>24.7714</v>
      </c>
      <c r="E167"/>
      <c r="F167">
        <v>-37.67</v>
      </c>
      <c r="G167">
        <v>-63.3735</v>
      </c>
      <c r="H167">
        <v>-91.995</v>
      </c>
      <c r="I167"/>
      <c r="J167">
        <v>104.3667</v>
      </c>
      <c r="K167">
        <v>-140.7776</v>
      </c>
      <c r="L167">
        <v>-20.9915</v>
      </c>
    </row>
    <row r="168" spans="1:12" ht="12.75">
      <c r="A168" s="2">
        <f t="shared" si="2"/>
        <v>163</v>
      </c>
      <c r="B168">
        <v>-59.4965</v>
      </c>
      <c r="C168">
        <v>10.6533</v>
      </c>
      <c r="D168">
        <v>24.7714</v>
      </c>
      <c r="E168"/>
      <c r="F168">
        <v>-37.8538</v>
      </c>
      <c r="G168">
        <v>-63.6917</v>
      </c>
      <c r="H168">
        <v>-91.995</v>
      </c>
      <c r="I168"/>
      <c r="J168">
        <v>104.183</v>
      </c>
      <c r="K168">
        <v>-141.0959</v>
      </c>
      <c r="L168">
        <v>-20.9915</v>
      </c>
    </row>
    <row r="169" spans="1:12" ht="12.75">
      <c r="A169" s="2">
        <f t="shared" si="2"/>
        <v>164</v>
      </c>
      <c r="B169">
        <v>-59.6927</v>
      </c>
      <c r="C169">
        <v>10.3134</v>
      </c>
      <c r="D169">
        <v>24.7714</v>
      </c>
      <c r="E169"/>
      <c r="F169">
        <v>-38.05</v>
      </c>
      <c r="G169">
        <v>-64.0315</v>
      </c>
      <c r="H169">
        <v>-91.995</v>
      </c>
      <c r="I169"/>
      <c r="J169">
        <v>103.9868</v>
      </c>
      <c r="K169">
        <v>-141.4357</v>
      </c>
      <c r="L169">
        <v>-20.9915</v>
      </c>
    </row>
    <row r="170" spans="1:12" ht="12.75">
      <c r="A170" s="2">
        <f t="shared" si="2"/>
        <v>165</v>
      </c>
      <c r="B170">
        <v>-59.8766</v>
      </c>
      <c r="C170">
        <v>9.995</v>
      </c>
      <c r="D170">
        <v>24.7714</v>
      </c>
      <c r="E170"/>
      <c r="F170">
        <v>-38.2338</v>
      </c>
      <c r="G170">
        <v>-64.35</v>
      </c>
      <c r="H170">
        <v>-91.995</v>
      </c>
      <c r="I170"/>
      <c r="J170">
        <v>103.8029</v>
      </c>
      <c r="K170">
        <v>-141.7541</v>
      </c>
      <c r="L170">
        <v>-20.9915</v>
      </c>
    </row>
    <row r="171" spans="1:12" ht="12.75">
      <c r="A171" s="2">
        <f t="shared" si="2"/>
        <v>166</v>
      </c>
      <c r="B171">
        <v>-60.0723</v>
      </c>
      <c r="C171">
        <v>9.6561</v>
      </c>
      <c r="D171">
        <v>24.7714</v>
      </c>
      <c r="E171"/>
      <c r="F171">
        <v>-38.4295</v>
      </c>
      <c r="G171">
        <v>-64.6889</v>
      </c>
      <c r="H171">
        <v>-91.995</v>
      </c>
      <c r="I171"/>
      <c r="J171">
        <v>103.6073</v>
      </c>
      <c r="K171">
        <v>-142.0931</v>
      </c>
      <c r="L171">
        <v>-20.9915</v>
      </c>
    </row>
    <row r="172" spans="1:12" ht="12.75">
      <c r="A172" s="2">
        <f t="shared" si="2"/>
        <v>167</v>
      </c>
      <c r="B172">
        <v>-60.2555</v>
      </c>
      <c r="C172">
        <v>9.3388</v>
      </c>
      <c r="D172">
        <v>24.7714</v>
      </c>
      <c r="E172"/>
      <c r="F172">
        <v>-38.6127</v>
      </c>
      <c r="G172">
        <v>-65.0062</v>
      </c>
      <c r="H172">
        <v>-91.995</v>
      </c>
      <c r="I172"/>
      <c r="J172">
        <v>103.4241</v>
      </c>
      <c r="K172">
        <v>-142.4104</v>
      </c>
      <c r="L172">
        <v>-20.9915</v>
      </c>
    </row>
    <row r="173" spans="1:12" ht="12.75">
      <c r="A173" s="2">
        <f t="shared" si="2"/>
        <v>168</v>
      </c>
      <c r="B173">
        <v>-60.4508</v>
      </c>
      <c r="C173">
        <v>9.0004</v>
      </c>
      <c r="D173">
        <v>24.7714</v>
      </c>
      <c r="E173"/>
      <c r="F173">
        <v>-38.808</v>
      </c>
      <c r="G173">
        <v>-65.3445</v>
      </c>
      <c r="H173">
        <v>-91.995</v>
      </c>
      <c r="I173"/>
      <c r="J173">
        <v>103.2287</v>
      </c>
      <c r="K173">
        <v>-142.7487</v>
      </c>
      <c r="L173">
        <v>-20.9915</v>
      </c>
    </row>
    <row r="174" spans="1:12" ht="12.75">
      <c r="A174" s="2">
        <f t="shared" si="2"/>
        <v>169</v>
      </c>
      <c r="B174">
        <v>-60.6333</v>
      </c>
      <c r="C174">
        <v>8.6843</v>
      </c>
      <c r="D174">
        <v>24.7714</v>
      </c>
      <c r="E174"/>
      <c r="F174">
        <v>-38.9906</v>
      </c>
      <c r="G174">
        <v>-65.6607</v>
      </c>
      <c r="H174">
        <v>-91.995</v>
      </c>
      <c r="I174"/>
      <c r="J174">
        <v>103.0462</v>
      </c>
      <c r="K174">
        <v>-143.0648</v>
      </c>
      <c r="L174">
        <v>-20.9915</v>
      </c>
    </row>
    <row r="175" spans="1:12" ht="12.75">
      <c r="A175" s="2">
        <f t="shared" si="2"/>
        <v>170</v>
      </c>
      <c r="B175">
        <v>-60.8285</v>
      </c>
      <c r="C175">
        <v>8.3463</v>
      </c>
      <c r="D175">
        <v>24.7714</v>
      </c>
      <c r="E175"/>
      <c r="F175">
        <v>-39.1857</v>
      </c>
      <c r="G175">
        <v>-65.9987</v>
      </c>
      <c r="H175">
        <v>-91.995</v>
      </c>
      <c r="I175"/>
      <c r="J175">
        <v>102.8511</v>
      </c>
      <c r="K175">
        <v>-143.4029</v>
      </c>
      <c r="L175">
        <v>-20.9915</v>
      </c>
    </row>
    <row r="176" spans="1:12" ht="12.75">
      <c r="A176" s="2">
        <f t="shared" si="2"/>
        <v>171</v>
      </c>
      <c r="B176">
        <v>-61.0107</v>
      </c>
      <c r="C176">
        <v>8.0307</v>
      </c>
      <c r="D176">
        <v>24.7714</v>
      </c>
      <c r="E176"/>
      <c r="F176">
        <v>-39.3679</v>
      </c>
      <c r="G176">
        <v>-66.3142</v>
      </c>
      <c r="H176">
        <v>-91.995</v>
      </c>
      <c r="I176"/>
      <c r="J176">
        <v>102.6689</v>
      </c>
      <c r="K176">
        <v>-143.7184</v>
      </c>
      <c r="L176">
        <v>-20.9915</v>
      </c>
    </row>
    <row r="177" spans="1:12" ht="12.75">
      <c r="A177" s="2">
        <f t="shared" si="2"/>
        <v>172</v>
      </c>
      <c r="B177">
        <v>-61.2052</v>
      </c>
      <c r="C177">
        <v>7.6939</v>
      </c>
      <c r="D177">
        <v>24.7714</v>
      </c>
      <c r="E177"/>
      <c r="F177">
        <v>-39.5624</v>
      </c>
      <c r="G177">
        <v>-66.6511</v>
      </c>
      <c r="H177">
        <v>-91.995</v>
      </c>
      <c r="I177"/>
      <c r="J177">
        <v>102.4744</v>
      </c>
      <c r="K177">
        <v>-144.0553</v>
      </c>
      <c r="L177">
        <v>-20.9915</v>
      </c>
    </row>
    <row r="178" spans="1:12" ht="12.75">
      <c r="A178" s="2">
        <f t="shared" si="2"/>
        <v>173</v>
      </c>
      <c r="B178">
        <v>-61.3873</v>
      </c>
      <c r="C178">
        <v>7.3783</v>
      </c>
      <c r="D178">
        <v>24.7714</v>
      </c>
      <c r="E178"/>
      <c r="F178">
        <v>-39.7446</v>
      </c>
      <c r="G178">
        <v>-66.9667</v>
      </c>
      <c r="H178">
        <v>-91.995</v>
      </c>
      <c r="I178"/>
      <c r="J178">
        <v>102.2922</v>
      </c>
      <c r="K178">
        <v>-144.3708</v>
      </c>
      <c r="L178">
        <v>-20.9915</v>
      </c>
    </row>
    <row r="179" spans="1:12" ht="12.75">
      <c r="A179" s="2">
        <f t="shared" si="2"/>
        <v>174</v>
      </c>
      <c r="B179">
        <v>-61.5813</v>
      </c>
      <c r="C179">
        <v>7.0424</v>
      </c>
      <c r="D179">
        <v>24.7714</v>
      </c>
      <c r="E179"/>
      <c r="F179">
        <v>-39.9385</v>
      </c>
      <c r="G179">
        <v>-67.3025</v>
      </c>
      <c r="H179">
        <v>-91.995</v>
      </c>
      <c r="I179"/>
      <c r="J179">
        <v>102.0983</v>
      </c>
      <c r="K179">
        <v>-144.7067</v>
      </c>
      <c r="L179">
        <v>-20.9915</v>
      </c>
    </row>
    <row r="180" spans="1:12" ht="12.75">
      <c r="A180" s="2">
        <f t="shared" si="2"/>
        <v>175</v>
      </c>
      <c r="B180">
        <v>-61.7634</v>
      </c>
      <c r="C180">
        <v>6.7269</v>
      </c>
      <c r="D180">
        <v>24.7714</v>
      </c>
      <c r="E180"/>
      <c r="F180">
        <v>-40.1207</v>
      </c>
      <c r="G180">
        <v>-67.6181</v>
      </c>
      <c r="H180">
        <v>-91.995</v>
      </c>
      <c r="I180"/>
      <c r="J180">
        <v>101.9161</v>
      </c>
      <c r="K180">
        <v>-145.0223</v>
      </c>
      <c r="L180">
        <v>-20.9915</v>
      </c>
    </row>
    <row r="181" spans="1:12" ht="12.75">
      <c r="A181" s="2">
        <f t="shared" si="2"/>
        <v>176</v>
      </c>
      <c r="B181">
        <v>-61.9569</v>
      </c>
      <c r="C181">
        <v>6.3919</v>
      </c>
      <c r="D181">
        <v>24.7714</v>
      </c>
      <c r="E181"/>
      <c r="F181">
        <v>-40.3141</v>
      </c>
      <c r="G181">
        <v>-67.9531</v>
      </c>
      <c r="H181">
        <v>-91.995</v>
      </c>
      <c r="I181"/>
      <c r="J181">
        <v>101.7227</v>
      </c>
      <c r="K181">
        <v>-145.3573</v>
      </c>
      <c r="L181">
        <v>-20.9915</v>
      </c>
    </row>
    <row r="182" spans="1:12" ht="12.75">
      <c r="A182" s="2">
        <f t="shared" si="2"/>
        <v>177</v>
      </c>
      <c r="B182">
        <v>-62.139</v>
      </c>
      <c r="C182">
        <v>6.0763</v>
      </c>
      <c r="D182">
        <v>24.7714</v>
      </c>
      <c r="E182"/>
      <c r="F182">
        <v>-40.4963</v>
      </c>
      <c r="G182">
        <v>-68.2687</v>
      </c>
      <c r="H182">
        <v>-91.995</v>
      </c>
      <c r="I182"/>
      <c r="J182">
        <v>101.5405</v>
      </c>
      <c r="K182">
        <v>-145.6728</v>
      </c>
      <c r="L182">
        <v>-20.9915</v>
      </c>
    </row>
    <row r="183" spans="1:12" ht="12.75">
      <c r="A183" s="2">
        <f t="shared" si="2"/>
        <v>178</v>
      </c>
      <c r="B183">
        <v>-62.3319</v>
      </c>
      <c r="C183">
        <v>5.7422</v>
      </c>
      <c r="D183">
        <v>24.7714</v>
      </c>
      <c r="E183"/>
      <c r="F183">
        <v>-40.6892</v>
      </c>
      <c r="G183">
        <v>-68.6028</v>
      </c>
      <c r="H183">
        <v>-91.995</v>
      </c>
      <c r="I183"/>
      <c r="J183">
        <v>101.3476</v>
      </c>
      <c r="K183">
        <v>-146.0069</v>
      </c>
      <c r="L183">
        <v>-20.9915</v>
      </c>
    </row>
    <row r="184" spans="1:12" ht="12.75">
      <c r="A184" s="2">
        <f t="shared" si="2"/>
        <v>179</v>
      </c>
      <c r="B184">
        <v>-62.5141</v>
      </c>
      <c r="C184">
        <v>5.4266</v>
      </c>
      <c r="D184">
        <v>24.7714</v>
      </c>
      <c r="E184"/>
      <c r="F184">
        <v>-40.8714</v>
      </c>
      <c r="G184">
        <v>-68.9184</v>
      </c>
      <c r="H184">
        <v>-91.995</v>
      </c>
      <c r="I184"/>
      <c r="J184">
        <v>101.1654</v>
      </c>
      <c r="K184">
        <v>-146.3225</v>
      </c>
      <c r="L184">
        <v>-20.9915</v>
      </c>
    </row>
    <row r="185" spans="1:12" ht="12.75">
      <c r="A185" s="2">
        <f t="shared" si="2"/>
        <v>180</v>
      </c>
      <c r="B185">
        <v>-62.7065</v>
      </c>
      <c r="C185">
        <v>5.0934</v>
      </c>
      <c r="D185">
        <v>24.7714</v>
      </c>
      <c r="E185"/>
      <c r="F185">
        <v>-41.0638</v>
      </c>
      <c r="G185">
        <v>-69.2516</v>
      </c>
      <c r="H185">
        <v>-91.995</v>
      </c>
      <c r="I185"/>
      <c r="J185">
        <v>100.973</v>
      </c>
      <c r="K185">
        <v>-146.6558</v>
      </c>
      <c r="L185">
        <v>-20.9915</v>
      </c>
    </row>
    <row r="186" spans="1:12" ht="12.75">
      <c r="A186" s="2">
        <f t="shared" si="2"/>
        <v>181</v>
      </c>
      <c r="B186">
        <v>-62.8887</v>
      </c>
      <c r="C186">
        <v>4.7778</v>
      </c>
      <c r="D186">
        <v>24.7714</v>
      </c>
      <c r="E186"/>
      <c r="F186">
        <v>-41.246</v>
      </c>
      <c r="G186">
        <v>-69.5672</v>
      </c>
      <c r="H186">
        <v>-91.995</v>
      </c>
      <c r="I186"/>
      <c r="J186">
        <v>100.7908</v>
      </c>
      <c r="K186">
        <v>-146.9713</v>
      </c>
      <c r="L186">
        <v>-20.9915</v>
      </c>
    </row>
    <row r="187" spans="1:12" ht="12.75">
      <c r="A187" s="2">
        <f t="shared" si="2"/>
        <v>182</v>
      </c>
      <c r="B187">
        <v>-63.0806</v>
      </c>
      <c r="C187">
        <v>4.4455</v>
      </c>
      <c r="D187">
        <v>24.7714</v>
      </c>
      <c r="E187"/>
      <c r="F187">
        <v>-41.4378</v>
      </c>
      <c r="G187">
        <v>-69.8995</v>
      </c>
      <c r="H187">
        <v>-91.995</v>
      </c>
      <c r="I187"/>
      <c r="J187">
        <v>100.5989</v>
      </c>
      <c r="K187">
        <v>-147.3037</v>
      </c>
      <c r="L187">
        <v>-20.9915</v>
      </c>
    </row>
    <row r="188" spans="1:12" ht="12.75">
      <c r="A188" s="2">
        <f t="shared" si="2"/>
        <v>183</v>
      </c>
      <c r="B188">
        <v>-63.2651</v>
      </c>
      <c r="C188">
        <v>4.1259</v>
      </c>
      <c r="D188">
        <v>24.7714</v>
      </c>
      <c r="E188"/>
      <c r="F188">
        <v>-41.6224</v>
      </c>
      <c r="G188">
        <v>-70.2191</v>
      </c>
      <c r="H188">
        <v>-91.995</v>
      </c>
      <c r="I188"/>
      <c r="J188">
        <v>100.4144</v>
      </c>
      <c r="K188">
        <v>-147.6232</v>
      </c>
      <c r="L188">
        <v>-20.9915</v>
      </c>
    </row>
    <row r="189" spans="1:12" ht="12.75">
      <c r="A189" s="2">
        <f t="shared" si="2"/>
        <v>184</v>
      </c>
      <c r="B189">
        <v>-63.4582</v>
      </c>
      <c r="C189">
        <v>3.7914</v>
      </c>
      <c r="D189">
        <v>24.7714</v>
      </c>
      <c r="E189"/>
      <c r="F189">
        <v>-41.8155</v>
      </c>
      <c r="G189">
        <v>-70.5536</v>
      </c>
      <c r="H189">
        <v>-91.995</v>
      </c>
      <c r="I189"/>
      <c r="J189">
        <v>100.2213</v>
      </c>
      <c r="K189">
        <v>-147.9577</v>
      </c>
      <c r="L189">
        <v>-20.9915</v>
      </c>
    </row>
    <row r="190" spans="1:12" ht="12.75">
      <c r="A190" s="2">
        <f t="shared" si="2"/>
        <v>185</v>
      </c>
      <c r="B190">
        <v>-63.6424</v>
      </c>
      <c r="C190">
        <v>3.4725</v>
      </c>
      <c r="D190">
        <v>24.7714</v>
      </c>
      <c r="E190"/>
      <c r="F190">
        <v>-41.9996</v>
      </c>
      <c r="G190">
        <v>-70.8725</v>
      </c>
      <c r="H190">
        <v>-91.995</v>
      </c>
      <c r="I190"/>
      <c r="J190">
        <v>100.0372</v>
      </c>
      <c r="K190">
        <v>-148.2766</v>
      </c>
      <c r="L190">
        <v>-20.9915</v>
      </c>
    </row>
    <row r="191" spans="1:12" ht="12.75">
      <c r="A191" s="2">
        <f t="shared" si="2"/>
        <v>186</v>
      </c>
      <c r="B191">
        <v>-63.8355</v>
      </c>
      <c r="C191">
        <v>3.1379</v>
      </c>
      <c r="D191">
        <v>24.7714</v>
      </c>
      <c r="E191"/>
      <c r="F191">
        <v>-42.1928</v>
      </c>
      <c r="G191">
        <v>-71.2071</v>
      </c>
      <c r="H191">
        <v>-91.995</v>
      </c>
      <c r="I191"/>
      <c r="J191">
        <v>99.844</v>
      </c>
      <c r="K191">
        <v>-148.6113</v>
      </c>
      <c r="L191">
        <v>-20.9915</v>
      </c>
    </row>
    <row r="192" spans="1:12" ht="12.75">
      <c r="A192" s="2">
        <f t="shared" si="2"/>
        <v>187</v>
      </c>
      <c r="B192">
        <v>-64.0193</v>
      </c>
      <c r="C192">
        <v>2.8196</v>
      </c>
      <c r="D192">
        <v>24.7714</v>
      </c>
      <c r="E192"/>
      <c r="F192">
        <v>-42.3765</v>
      </c>
      <c r="G192">
        <v>-71.5253</v>
      </c>
      <c r="H192">
        <v>-91.995</v>
      </c>
      <c r="I192"/>
      <c r="J192">
        <v>99.6603</v>
      </c>
      <c r="K192">
        <v>-148.9295</v>
      </c>
      <c r="L192">
        <v>-20.9915</v>
      </c>
    </row>
    <row r="193" spans="1:12" ht="12.75">
      <c r="A193" s="2">
        <f t="shared" si="2"/>
        <v>188</v>
      </c>
      <c r="B193">
        <v>-64.2127</v>
      </c>
      <c r="C193">
        <v>2.4847</v>
      </c>
      <c r="D193">
        <v>24.7714</v>
      </c>
      <c r="E193"/>
      <c r="F193">
        <v>-42.5699</v>
      </c>
      <c r="G193">
        <v>-71.8603</v>
      </c>
      <c r="H193">
        <v>-91.995</v>
      </c>
      <c r="I193"/>
      <c r="J193">
        <v>99.4669</v>
      </c>
      <c r="K193">
        <v>-149.2645</v>
      </c>
      <c r="L193">
        <v>-20.9915</v>
      </c>
    </row>
    <row r="194" spans="1:12" ht="12.75">
      <c r="A194" s="2">
        <f t="shared" si="2"/>
        <v>189</v>
      </c>
      <c r="B194">
        <v>-64.3962</v>
      </c>
      <c r="C194">
        <v>2.1669</v>
      </c>
      <c r="D194">
        <v>24.7714</v>
      </c>
      <c r="E194"/>
      <c r="F194">
        <v>-42.7534</v>
      </c>
      <c r="G194">
        <v>-72.1781</v>
      </c>
      <c r="H194">
        <v>-91.995</v>
      </c>
      <c r="I194"/>
      <c r="J194">
        <v>99.2834</v>
      </c>
      <c r="K194">
        <v>-149.5823</v>
      </c>
      <c r="L194">
        <v>-20.9915</v>
      </c>
    </row>
    <row r="195" spans="1:12" ht="12.75">
      <c r="A195" s="2">
        <f t="shared" si="2"/>
        <v>190</v>
      </c>
      <c r="B195">
        <v>-64.5899</v>
      </c>
      <c r="C195">
        <v>1.8312</v>
      </c>
      <c r="D195">
        <v>24.7714</v>
      </c>
      <c r="E195"/>
      <c r="F195">
        <v>-42.9472</v>
      </c>
      <c r="G195">
        <v>-72.5137</v>
      </c>
      <c r="H195">
        <v>-91.995</v>
      </c>
      <c r="I195"/>
      <c r="J195">
        <v>99.0896</v>
      </c>
      <c r="K195">
        <v>-149.9179</v>
      </c>
      <c r="L195">
        <v>-20.9915</v>
      </c>
    </row>
    <row r="196" spans="1:12" ht="12.75">
      <c r="A196" s="2">
        <f t="shared" si="2"/>
        <v>191</v>
      </c>
      <c r="B196">
        <v>-64.7733</v>
      </c>
      <c r="C196">
        <v>1.5136</v>
      </c>
      <c r="D196">
        <v>24.7714</v>
      </c>
      <c r="E196"/>
      <c r="F196">
        <v>-43.1305</v>
      </c>
      <c r="G196">
        <v>-72.8313</v>
      </c>
      <c r="H196">
        <v>-91.995</v>
      </c>
      <c r="I196"/>
      <c r="J196">
        <v>98.9062</v>
      </c>
      <c r="K196">
        <v>-150.2355</v>
      </c>
      <c r="L196">
        <v>-20.9915</v>
      </c>
    </row>
    <row r="197" spans="1:12" ht="12.75">
      <c r="A197" s="2">
        <f t="shared" si="2"/>
        <v>192</v>
      </c>
      <c r="B197">
        <v>-64.8726</v>
      </c>
      <c r="C197">
        <v>1.3416</v>
      </c>
      <c r="D197">
        <v>24.7714</v>
      </c>
      <c r="E197"/>
      <c r="F197">
        <v>-43.2299</v>
      </c>
      <c r="G197">
        <v>-73.0033</v>
      </c>
      <c r="H197">
        <v>-91.995</v>
      </c>
      <c r="I197"/>
      <c r="J197">
        <v>98.8069</v>
      </c>
      <c r="K197">
        <v>-150.4075</v>
      </c>
      <c r="L197">
        <v>-20.9915</v>
      </c>
    </row>
    <row r="198" spans="1:12" ht="12.75">
      <c r="A198" s="2">
        <f t="shared" si="2"/>
        <v>193</v>
      </c>
      <c r="B198">
        <v>-64.9719</v>
      </c>
      <c r="C198">
        <v>1.1697</v>
      </c>
      <c r="D198">
        <v>24.7714</v>
      </c>
      <c r="E198"/>
      <c r="F198">
        <v>-43.3291</v>
      </c>
      <c r="G198">
        <v>-73.1753</v>
      </c>
      <c r="H198">
        <v>-91.995</v>
      </c>
      <c r="I198"/>
      <c r="J198">
        <v>98.7076</v>
      </c>
      <c r="K198">
        <v>-150.5795</v>
      </c>
      <c r="L198">
        <v>-20.9915</v>
      </c>
    </row>
    <row r="199" spans="1:12" ht="12.75">
      <c r="A199" s="2">
        <f aca="true" t="shared" si="3" ref="A199:A252">A198+1</f>
        <v>194</v>
      </c>
      <c r="B199">
        <v>-65.1575</v>
      </c>
      <c r="C199">
        <v>0.8483</v>
      </c>
      <c r="D199">
        <v>24.7714</v>
      </c>
      <c r="E199"/>
      <c r="F199">
        <v>-43.5147</v>
      </c>
      <c r="G199">
        <v>-73.4967</v>
      </c>
      <c r="H199">
        <v>-91.995</v>
      </c>
      <c r="I199"/>
      <c r="J199">
        <v>98.5221</v>
      </c>
      <c r="K199">
        <v>-150.9009</v>
      </c>
      <c r="L199">
        <v>-20.9915</v>
      </c>
    </row>
    <row r="200" spans="1:12" ht="12.75">
      <c r="A200" s="2">
        <f t="shared" si="3"/>
        <v>195</v>
      </c>
      <c r="B200">
        <v>-65.257</v>
      </c>
      <c r="C200">
        <v>0.6758</v>
      </c>
      <c r="D200">
        <v>24.7714</v>
      </c>
      <c r="E200"/>
      <c r="F200">
        <v>-43.6143</v>
      </c>
      <c r="G200">
        <v>-73.6692</v>
      </c>
      <c r="H200">
        <v>-91.995</v>
      </c>
      <c r="I200"/>
      <c r="J200">
        <v>98.4225</v>
      </c>
      <c r="K200">
        <v>-151.0734</v>
      </c>
      <c r="L200">
        <v>-20.9915</v>
      </c>
    </row>
    <row r="201" spans="1:12" ht="12.75">
      <c r="A201" s="2">
        <f t="shared" si="3"/>
        <v>196</v>
      </c>
      <c r="B201">
        <v>-65.3566</v>
      </c>
      <c r="C201">
        <v>0.5033</v>
      </c>
      <c r="D201">
        <v>24.7714</v>
      </c>
      <c r="E201"/>
      <c r="F201">
        <v>-43.7139</v>
      </c>
      <c r="G201">
        <v>-73.8417</v>
      </c>
      <c r="H201">
        <v>-91.995</v>
      </c>
      <c r="I201"/>
      <c r="J201">
        <v>98.3229</v>
      </c>
      <c r="K201">
        <v>-151.2459</v>
      </c>
      <c r="L201">
        <v>-20.9915</v>
      </c>
    </row>
    <row r="202" spans="1:12" ht="12.75">
      <c r="A202" s="2">
        <f t="shared" si="3"/>
        <v>197</v>
      </c>
      <c r="B202">
        <v>-65.5435</v>
      </c>
      <c r="C202">
        <v>0.1796</v>
      </c>
      <c r="D202">
        <v>24.7714</v>
      </c>
      <c r="E202"/>
      <c r="F202">
        <v>-43.9008</v>
      </c>
      <c r="G202">
        <v>-74.1654</v>
      </c>
      <c r="H202">
        <v>-91.995</v>
      </c>
      <c r="I202"/>
      <c r="J202">
        <v>98.136</v>
      </c>
      <c r="K202">
        <v>-151.5696</v>
      </c>
      <c r="L202">
        <v>-20.9915</v>
      </c>
    </row>
    <row r="203" spans="1:12" ht="12.75">
      <c r="A203" s="2">
        <f t="shared" si="3"/>
        <v>198</v>
      </c>
      <c r="B203">
        <v>-65.6435</v>
      </c>
      <c r="C203">
        <v>0.0063</v>
      </c>
      <c r="D203">
        <v>24.7714</v>
      </c>
      <c r="E203"/>
      <c r="F203">
        <v>-44.0008</v>
      </c>
      <c r="G203">
        <v>-74.3386</v>
      </c>
      <c r="H203">
        <v>-91.995</v>
      </c>
      <c r="I203"/>
      <c r="J203">
        <v>98.036</v>
      </c>
      <c r="K203">
        <v>-151.7428</v>
      </c>
      <c r="L203">
        <v>-20.9915</v>
      </c>
    </row>
    <row r="204" spans="1:12" ht="12.75">
      <c r="A204" s="2">
        <f t="shared" si="3"/>
        <v>199</v>
      </c>
      <c r="B204">
        <v>-65.7436</v>
      </c>
      <c r="C204">
        <v>-0.1669</v>
      </c>
      <c r="D204">
        <v>24.7714</v>
      </c>
      <c r="E204"/>
      <c r="F204">
        <v>-44.1008</v>
      </c>
      <c r="G204">
        <v>-74.5119</v>
      </c>
      <c r="H204">
        <v>-91.995</v>
      </c>
      <c r="I204"/>
      <c r="J204">
        <v>97.936</v>
      </c>
      <c r="K204">
        <v>-151.916</v>
      </c>
      <c r="L204">
        <v>-20.9915</v>
      </c>
    </row>
    <row r="205" spans="1:12" ht="12.75">
      <c r="A205" s="2">
        <f t="shared" si="3"/>
        <v>200</v>
      </c>
      <c r="B205">
        <v>-65.9323</v>
      </c>
      <c r="C205">
        <v>-0.4938</v>
      </c>
      <c r="D205">
        <v>24.7714</v>
      </c>
      <c r="E205"/>
      <c r="F205">
        <v>-44.2895</v>
      </c>
      <c r="G205">
        <v>-74.8387</v>
      </c>
      <c r="H205">
        <v>-91.995</v>
      </c>
      <c r="I205"/>
      <c r="J205">
        <v>97.7473</v>
      </c>
      <c r="K205">
        <v>-152.2429</v>
      </c>
      <c r="L205">
        <v>-20.9915</v>
      </c>
    </row>
    <row r="206" spans="1:12" ht="12.75">
      <c r="A206" s="2">
        <f t="shared" si="3"/>
        <v>201</v>
      </c>
      <c r="B206">
        <v>-66.0328</v>
      </c>
      <c r="C206">
        <v>-0.6679</v>
      </c>
      <c r="D206">
        <v>24.7714</v>
      </c>
      <c r="E206"/>
      <c r="F206">
        <v>-44.39</v>
      </c>
      <c r="G206">
        <v>-75.0129</v>
      </c>
      <c r="H206">
        <v>-91.995</v>
      </c>
      <c r="I206"/>
      <c r="J206">
        <v>97.6467</v>
      </c>
      <c r="K206">
        <v>-152.417</v>
      </c>
      <c r="L206">
        <v>-20.9915</v>
      </c>
    </row>
    <row r="207" spans="1:12" ht="12.75">
      <c r="A207" s="2">
        <f t="shared" si="3"/>
        <v>202</v>
      </c>
      <c r="B207">
        <v>-66.1333</v>
      </c>
      <c r="C207">
        <v>-0.842</v>
      </c>
      <c r="D207">
        <v>24.7714</v>
      </c>
      <c r="E207"/>
      <c r="F207">
        <v>-44.4906</v>
      </c>
      <c r="G207">
        <v>-75.187</v>
      </c>
      <c r="H207">
        <v>-91.995</v>
      </c>
      <c r="I207"/>
      <c r="J207">
        <v>97.5462</v>
      </c>
      <c r="K207">
        <v>-152.5912</v>
      </c>
      <c r="L207">
        <v>-20.9915</v>
      </c>
    </row>
    <row r="208" spans="1:12" ht="12.75">
      <c r="A208" s="2">
        <f t="shared" si="3"/>
        <v>203</v>
      </c>
      <c r="B208">
        <v>-66.3244</v>
      </c>
      <c r="C208">
        <v>-1.1729</v>
      </c>
      <c r="D208">
        <v>24.7714</v>
      </c>
      <c r="E208"/>
      <c r="F208">
        <v>-44.6816</v>
      </c>
      <c r="G208">
        <v>-75.5178</v>
      </c>
      <c r="H208">
        <v>-91.995</v>
      </c>
      <c r="I208"/>
      <c r="J208">
        <v>97.3552</v>
      </c>
      <c r="K208">
        <v>-152.922</v>
      </c>
      <c r="L208">
        <v>-20.9915</v>
      </c>
    </row>
    <row r="209" spans="1:12" ht="12.75">
      <c r="A209" s="2">
        <f t="shared" si="3"/>
        <v>204</v>
      </c>
      <c r="B209">
        <v>-66.4254</v>
      </c>
      <c r="C209">
        <v>-1.348</v>
      </c>
      <c r="D209">
        <v>24.7714</v>
      </c>
      <c r="E209"/>
      <c r="F209">
        <v>-44.7827</v>
      </c>
      <c r="G209">
        <v>-75.6929</v>
      </c>
      <c r="H209">
        <v>-91.995</v>
      </c>
      <c r="I209"/>
      <c r="J209">
        <v>97.2541</v>
      </c>
      <c r="K209">
        <v>-153.0971</v>
      </c>
      <c r="L209">
        <v>-20.9915</v>
      </c>
    </row>
    <row r="210" spans="1:12" ht="12.75">
      <c r="A210" s="2">
        <f t="shared" si="3"/>
        <v>205</v>
      </c>
      <c r="B210">
        <v>-66.5265</v>
      </c>
      <c r="C210">
        <v>-1.523</v>
      </c>
      <c r="D210">
        <v>24.7714</v>
      </c>
      <c r="E210"/>
      <c r="F210">
        <v>-44.8838</v>
      </c>
      <c r="G210">
        <v>-75.868</v>
      </c>
      <c r="H210">
        <v>-91.995</v>
      </c>
      <c r="I210"/>
      <c r="J210">
        <v>97.153</v>
      </c>
      <c r="K210">
        <v>-153.2722</v>
      </c>
      <c r="L210">
        <v>-20.9915</v>
      </c>
    </row>
    <row r="211" spans="1:12" ht="12.75">
      <c r="A211" s="2">
        <f t="shared" si="3"/>
        <v>206</v>
      </c>
      <c r="B211">
        <v>-66.7099</v>
      </c>
      <c r="C211">
        <v>-1.8406</v>
      </c>
      <c r="D211">
        <v>24.7714</v>
      </c>
      <c r="E211"/>
      <c r="F211">
        <v>-45.0671</v>
      </c>
      <c r="G211">
        <v>-76.1856</v>
      </c>
      <c r="H211">
        <v>-91.995</v>
      </c>
      <c r="I211"/>
      <c r="J211">
        <v>96.9697</v>
      </c>
      <c r="K211">
        <v>-153.5897</v>
      </c>
      <c r="L211">
        <v>-20.9915</v>
      </c>
    </row>
    <row r="212" spans="1:12" ht="12.75">
      <c r="A212" s="2">
        <f t="shared" si="3"/>
        <v>207</v>
      </c>
      <c r="B212">
        <v>-66.8931</v>
      </c>
      <c r="C212">
        <v>-2.158</v>
      </c>
      <c r="D212">
        <v>24.7714</v>
      </c>
      <c r="E212"/>
      <c r="F212">
        <v>-45.2504</v>
      </c>
      <c r="G212">
        <v>-76.503</v>
      </c>
      <c r="H212">
        <v>-91.995</v>
      </c>
      <c r="I212"/>
      <c r="J212">
        <v>96.7864</v>
      </c>
      <c r="K212">
        <v>-153.9072</v>
      </c>
      <c r="L212">
        <v>-20.9915</v>
      </c>
    </row>
    <row r="213" spans="1:12" ht="12.75">
      <c r="A213" s="2">
        <f t="shared" si="3"/>
        <v>208</v>
      </c>
      <c r="B213">
        <v>-67.0753</v>
      </c>
      <c r="C213">
        <v>-2.4736</v>
      </c>
      <c r="D213">
        <v>24.7714</v>
      </c>
      <c r="E213"/>
      <c r="F213">
        <v>-45.4326</v>
      </c>
      <c r="G213">
        <v>-76.8186</v>
      </c>
      <c r="H213">
        <v>-91.995</v>
      </c>
      <c r="I213"/>
      <c r="J213">
        <v>96.6042</v>
      </c>
      <c r="K213">
        <v>-154.2227</v>
      </c>
      <c r="L213">
        <v>-20.9915</v>
      </c>
    </row>
    <row r="214" spans="1:12" ht="12.75">
      <c r="A214" s="2">
        <f t="shared" si="3"/>
        <v>209</v>
      </c>
      <c r="B214">
        <v>-67.2696</v>
      </c>
      <c r="C214">
        <v>-2.81</v>
      </c>
      <c r="D214">
        <v>24.7714</v>
      </c>
      <c r="E214"/>
      <c r="F214">
        <v>-45.6268</v>
      </c>
      <c r="G214">
        <v>-77.155</v>
      </c>
      <c r="H214">
        <v>-91.995</v>
      </c>
      <c r="I214"/>
      <c r="J214">
        <v>96.41</v>
      </c>
      <c r="K214">
        <v>-154.5591</v>
      </c>
      <c r="L214">
        <v>-20.9915</v>
      </c>
    </row>
    <row r="215" spans="1:12" ht="12.75">
      <c r="A215" s="2">
        <f t="shared" si="3"/>
        <v>210</v>
      </c>
      <c r="B215">
        <v>-67.4517</v>
      </c>
      <c r="C215">
        <v>-3.1256</v>
      </c>
      <c r="D215">
        <v>24.7714</v>
      </c>
      <c r="E215"/>
      <c r="F215">
        <v>-45.809</v>
      </c>
      <c r="G215">
        <v>-77.4705</v>
      </c>
      <c r="H215">
        <v>-91.995</v>
      </c>
      <c r="I215"/>
      <c r="J215">
        <v>96.2278</v>
      </c>
      <c r="K215">
        <v>-154.8747</v>
      </c>
      <c r="L215">
        <v>-20.9915</v>
      </c>
    </row>
    <row r="216" spans="1:12" ht="12.75">
      <c r="A216" s="2">
        <f t="shared" si="3"/>
        <v>211</v>
      </c>
      <c r="B216">
        <v>-67.6339</v>
      </c>
      <c r="C216">
        <v>-3.4411</v>
      </c>
      <c r="D216">
        <v>24.7714</v>
      </c>
      <c r="E216"/>
      <c r="F216">
        <v>-45.9912</v>
      </c>
      <c r="G216">
        <v>-77.7861</v>
      </c>
      <c r="H216">
        <v>-91.995</v>
      </c>
      <c r="I216"/>
      <c r="J216">
        <v>96.0456</v>
      </c>
      <c r="K216">
        <v>-155.1903</v>
      </c>
      <c r="L216">
        <v>-20.9915</v>
      </c>
    </row>
    <row r="217" spans="1:12" ht="12.75">
      <c r="A217" s="2">
        <f t="shared" si="3"/>
        <v>212</v>
      </c>
      <c r="B217">
        <v>-67.8161</v>
      </c>
      <c r="C217">
        <v>-3.7567</v>
      </c>
      <c r="D217">
        <v>24.7714</v>
      </c>
      <c r="E217"/>
      <c r="F217">
        <v>-46.1734</v>
      </c>
      <c r="G217">
        <v>-78.1016</v>
      </c>
      <c r="H217">
        <v>-91.995</v>
      </c>
      <c r="I217"/>
      <c r="J217">
        <v>95.8634</v>
      </c>
      <c r="K217">
        <v>-155.5058</v>
      </c>
      <c r="L217">
        <v>-20.9915</v>
      </c>
    </row>
    <row r="218" spans="1:12" ht="12.75">
      <c r="A218" s="2">
        <f t="shared" si="3"/>
        <v>213</v>
      </c>
      <c r="B218">
        <v>-67.9983</v>
      </c>
      <c r="C218">
        <v>-4.0722</v>
      </c>
      <c r="D218">
        <v>24.7714</v>
      </c>
      <c r="E218"/>
      <c r="F218">
        <v>-46.3555</v>
      </c>
      <c r="G218">
        <v>-78.4172</v>
      </c>
      <c r="H218">
        <v>-91.995</v>
      </c>
      <c r="I218"/>
      <c r="J218">
        <v>95.6812</v>
      </c>
      <c r="K218">
        <v>-155.8214</v>
      </c>
      <c r="L218">
        <v>-20.9915</v>
      </c>
    </row>
    <row r="219" spans="1:12" ht="12.75">
      <c r="A219" s="2">
        <f t="shared" si="3"/>
        <v>214</v>
      </c>
      <c r="B219">
        <v>-68.1805</v>
      </c>
      <c r="C219">
        <v>-4.3878</v>
      </c>
      <c r="D219">
        <v>24.7714</v>
      </c>
      <c r="E219"/>
      <c r="F219">
        <v>-46.5377</v>
      </c>
      <c r="G219">
        <v>-78.7327</v>
      </c>
      <c r="H219">
        <v>-91.995</v>
      </c>
      <c r="I219"/>
      <c r="J219">
        <v>95.4991</v>
      </c>
      <c r="K219">
        <v>-156.1369</v>
      </c>
      <c r="L219">
        <v>-20.9915</v>
      </c>
    </row>
    <row r="220" spans="1:12" ht="12.75">
      <c r="A220" s="2">
        <f t="shared" si="3"/>
        <v>215</v>
      </c>
      <c r="B220">
        <v>-68.3627</v>
      </c>
      <c r="C220">
        <v>-4.7034</v>
      </c>
      <c r="D220">
        <v>24.7714</v>
      </c>
      <c r="E220"/>
      <c r="F220">
        <v>-46.7199</v>
      </c>
      <c r="G220">
        <v>-79.0483</v>
      </c>
      <c r="H220">
        <v>-91.995</v>
      </c>
      <c r="I220"/>
      <c r="J220">
        <v>95.3168</v>
      </c>
      <c r="K220">
        <v>-156.4525</v>
      </c>
      <c r="L220">
        <v>-20.9915</v>
      </c>
    </row>
    <row r="221" spans="1:12" ht="12.75">
      <c r="A221" s="2">
        <f t="shared" si="3"/>
        <v>216</v>
      </c>
      <c r="B221">
        <v>-68.5449</v>
      </c>
      <c r="C221">
        <v>-5.0189</v>
      </c>
      <c r="D221">
        <v>24.7714</v>
      </c>
      <c r="E221"/>
      <c r="F221">
        <v>-46.9021</v>
      </c>
      <c r="G221">
        <v>-79.3639</v>
      </c>
      <c r="H221">
        <v>-91.995</v>
      </c>
      <c r="I221"/>
      <c r="J221">
        <v>95.1347</v>
      </c>
      <c r="K221">
        <v>-156.7681</v>
      </c>
      <c r="L221">
        <v>-20.9915</v>
      </c>
    </row>
    <row r="222" spans="1:12" ht="12.75">
      <c r="A222" s="2">
        <f t="shared" si="3"/>
        <v>217</v>
      </c>
      <c r="B222">
        <v>-68.7271</v>
      </c>
      <c r="C222">
        <v>-5.3345</v>
      </c>
      <c r="D222">
        <v>24.7714</v>
      </c>
      <c r="E222"/>
      <c r="F222">
        <v>-47.0843</v>
      </c>
      <c r="G222">
        <v>-79.6794</v>
      </c>
      <c r="H222">
        <v>-91.995</v>
      </c>
      <c r="I222"/>
      <c r="J222">
        <v>94.9525</v>
      </c>
      <c r="K222">
        <v>-157.0836</v>
      </c>
      <c r="L222">
        <v>-20.9915</v>
      </c>
    </row>
    <row r="223" spans="1:12" ht="12.75">
      <c r="A223" s="2">
        <f t="shared" si="3"/>
        <v>218</v>
      </c>
      <c r="B223">
        <v>-68.9093</v>
      </c>
      <c r="C223">
        <v>-5.6501</v>
      </c>
      <c r="D223">
        <v>24.7714</v>
      </c>
      <c r="E223"/>
      <c r="F223">
        <v>-47.2665</v>
      </c>
      <c r="G223">
        <v>-79.995</v>
      </c>
      <c r="H223">
        <v>-91.995</v>
      </c>
      <c r="I223"/>
      <c r="J223">
        <v>94.7703</v>
      </c>
      <c r="K223">
        <v>-157.3992</v>
      </c>
      <c r="L223">
        <v>-20.9915</v>
      </c>
    </row>
    <row r="224" spans="1:12" ht="12.75">
      <c r="A224" s="2">
        <f t="shared" si="3"/>
        <v>219</v>
      </c>
      <c r="B224">
        <v>-69.0915</v>
      </c>
      <c r="C224">
        <v>-5.9656</v>
      </c>
      <c r="D224">
        <v>24.7714</v>
      </c>
      <c r="E224"/>
      <c r="F224">
        <v>-47.4487</v>
      </c>
      <c r="G224">
        <v>-80.3106</v>
      </c>
      <c r="H224">
        <v>-91.995</v>
      </c>
      <c r="I224"/>
      <c r="J224">
        <v>94.5881</v>
      </c>
      <c r="K224">
        <v>-157.7148</v>
      </c>
      <c r="L224">
        <v>-20.9915</v>
      </c>
    </row>
    <row r="225" spans="1:12" ht="12.75">
      <c r="A225" s="2">
        <f t="shared" si="3"/>
        <v>220</v>
      </c>
      <c r="B225">
        <v>-69.2736</v>
      </c>
      <c r="C225">
        <v>-6.2812</v>
      </c>
      <c r="D225">
        <v>24.7714</v>
      </c>
      <c r="E225"/>
      <c r="F225">
        <v>-47.6309</v>
      </c>
      <c r="G225">
        <v>-80.6261</v>
      </c>
      <c r="H225">
        <v>-91.995</v>
      </c>
      <c r="I225"/>
      <c r="J225">
        <v>94.4059</v>
      </c>
      <c r="K225">
        <v>-158.0303</v>
      </c>
      <c r="L225">
        <v>-20.9915</v>
      </c>
    </row>
    <row r="226" spans="1:12" ht="12.75">
      <c r="A226" s="2">
        <f t="shared" si="3"/>
        <v>221</v>
      </c>
      <c r="B226">
        <v>-69.4558</v>
      </c>
      <c r="C226">
        <v>-6.5967</v>
      </c>
      <c r="D226">
        <v>24.7714</v>
      </c>
      <c r="E226"/>
      <c r="F226">
        <v>-47.8131</v>
      </c>
      <c r="G226">
        <v>-80.9417</v>
      </c>
      <c r="H226">
        <v>-91.995</v>
      </c>
      <c r="I226"/>
      <c r="J226">
        <v>94.2237</v>
      </c>
      <c r="K226">
        <v>-158.3459</v>
      </c>
      <c r="L226">
        <v>-20.9915</v>
      </c>
    </row>
    <row r="227" spans="1:12" ht="12.75">
      <c r="A227" s="2">
        <f t="shared" si="3"/>
        <v>222</v>
      </c>
      <c r="B227">
        <v>-69.638</v>
      </c>
      <c r="C227">
        <v>-6.9123</v>
      </c>
      <c r="D227">
        <v>24.7714</v>
      </c>
      <c r="E227"/>
      <c r="F227">
        <v>-47.9953</v>
      </c>
      <c r="G227">
        <v>-81.2573</v>
      </c>
      <c r="H227">
        <v>-91.995</v>
      </c>
      <c r="I227"/>
      <c r="J227">
        <v>94.0415</v>
      </c>
      <c r="K227">
        <v>-158.6614</v>
      </c>
      <c r="L227">
        <v>-20.9915</v>
      </c>
    </row>
    <row r="228" spans="1:12" ht="12.75">
      <c r="A228" s="2">
        <f t="shared" si="3"/>
        <v>223</v>
      </c>
      <c r="B228">
        <v>-69.8202</v>
      </c>
      <c r="C228">
        <v>-7.2279</v>
      </c>
      <c r="D228">
        <v>24.7714</v>
      </c>
      <c r="E228"/>
      <c r="F228">
        <v>-48.1774</v>
      </c>
      <c r="G228">
        <v>-81.5728</v>
      </c>
      <c r="H228">
        <v>-91.995</v>
      </c>
      <c r="I228"/>
      <c r="J228">
        <v>93.8593</v>
      </c>
      <c r="K228">
        <v>-158.977</v>
      </c>
      <c r="L228">
        <v>-20.9915</v>
      </c>
    </row>
    <row r="229" spans="1:12" ht="12.75">
      <c r="A229" s="2">
        <f t="shared" si="3"/>
        <v>224</v>
      </c>
      <c r="B229">
        <v>-70.0024</v>
      </c>
      <c r="C229">
        <v>-7.5434</v>
      </c>
      <c r="D229">
        <v>24.7714</v>
      </c>
      <c r="E229"/>
      <c r="F229">
        <v>-48.3596</v>
      </c>
      <c r="G229">
        <v>-81.8884</v>
      </c>
      <c r="H229">
        <v>-91.995</v>
      </c>
      <c r="I229"/>
      <c r="J229">
        <v>93.6771</v>
      </c>
      <c r="K229">
        <v>-159.2926</v>
      </c>
      <c r="L229">
        <v>-20.9915</v>
      </c>
    </row>
    <row r="230" spans="1:12" ht="12.75">
      <c r="A230" s="2">
        <f t="shared" si="3"/>
        <v>225</v>
      </c>
      <c r="B230">
        <v>-70.1846</v>
      </c>
      <c r="C230">
        <v>-7.859</v>
      </c>
      <c r="D230">
        <v>24.7714</v>
      </c>
      <c r="E230"/>
      <c r="F230">
        <v>-48.5418</v>
      </c>
      <c r="G230">
        <v>-82.2039</v>
      </c>
      <c r="H230">
        <v>-91.995</v>
      </c>
      <c r="I230"/>
      <c r="J230">
        <v>93.495</v>
      </c>
      <c r="K230">
        <v>-159.6081</v>
      </c>
      <c r="L230">
        <v>-20.9915</v>
      </c>
    </row>
    <row r="231" spans="1:12" ht="12.75">
      <c r="A231" s="2">
        <f t="shared" si="3"/>
        <v>226</v>
      </c>
      <c r="B231">
        <v>-70.3668</v>
      </c>
      <c r="C231">
        <v>-8.1746</v>
      </c>
      <c r="D231">
        <v>24.7714</v>
      </c>
      <c r="E231"/>
      <c r="F231">
        <v>-48.724</v>
      </c>
      <c r="G231">
        <v>-82.5195</v>
      </c>
      <c r="H231">
        <v>-91.995</v>
      </c>
      <c r="I231"/>
      <c r="J231">
        <v>93.3128</v>
      </c>
      <c r="K231">
        <v>-159.9237</v>
      </c>
      <c r="L231">
        <v>-20.9915</v>
      </c>
    </row>
    <row r="232" spans="1:12" ht="12.75">
      <c r="A232" s="2">
        <f t="shared" si="3"/>
        <v>227</v>
      </c>
      <c r="B232">
        <v>-70.549</v>
      </c>
      <c r="C232">
        <v>-8.4901</v>
      </c>
      <c r="D232">
        <v>24.7714</v>
      </c>
      <c r="E232"/>
      <c r="F232">
        <v>-48.9062</v>
      </c>
      <c r="G232">
        <v>-82.8351</v>
      </c>
      <c r="H232">
        <v>-91.995</v>
      </c>
      <c r="I232"/>
      <c r="J232">
        <v>93.1306</v>
      </c>
      <c r="K232">
        <v>-160.2393</v>
      </c>
      <c r="L232">
        <v>-20.9915</v>
      </c>
    </row>
    <row r="233" spans="1:12" ht="12.75">
      <c r="A233" s="2">
        <f t="shared" si="3"/>
        <v>228</v>
      </c>
      <c r="B233">
        <v>-70.7312</v>
      </c>
      <c r="C233">
        <v>-8.8057</v>
      </c>
      <c r="D233">
        <v>24.7714</v>
      </c>
      <c r="E233"/>
      <c r="F233">
        <v>-49.0884</v>
      </c>
      <c r="G233">
        <v>-83.1506</v>
      </c>
      <c r="H233">
        <v>-91.995</v>
      </c>
      <c r="I233"/>
      <c r="J233">
        <v>92.9484</v>
      </c>
      <c r="K233">
        <v>-160.5548</v>
      </c>
      <c r="L233">
        <v>-20.9915</v>
      </c>
    </row>
    <row r="234" spans="1:12" ht="12.75">
      <c r="A234" s="2">
        <f t="shared" si="3"/>
        <v>229</v>
      </c>
      <c r="B234">
        <v>-70.9134</v>
      </c>
      <c r="C234">
        <v>-9.1213</v>
      </c>
      <c r="D234">
        <v>24.7714</v>
      </c>
      <c r="E234"/>
      <c r="F234">
        <v>-49.2706</v>
      </c>
      <c r="G234">
        <v>-83.4662</v>
      </c>
      <c r="H234">
        <v>-91.995</v>
      </c>
      <c r="I234"/>
      <c r="J234">
        <v>92.7662</v>
      </c>
      <c r="K234">
        <v>-160.8704</v>
      </c>
      <c r="L234">
        <v>-20.9915</v>
      </c>
    </row>
    <row r="235" spans="1:12" ht="12.75">
      <c r="A235" s="2">
        <f t="shared" si="3"/>
        <v>230</v>
      </c>
      <c r="B235">
        <v>-71.0955</v>
      </c>
      <c r="C235">
        <v>-9.4368</v>
      </c>
      <c r="D235">
        <v>24.7714</v>
      </c>
      <c r="E235"/>
      <c r="F235">
        <v>-49.4528</v>
      </c>
      <c r="G235">
        <v>-83.7818</v>
      </c>
      <c r="H235">
        <v>-91.995</v>
      </c>
      <c r="I235"/>
      <c r="J235">
        <v>92.584</v>
      </c>
      <c r="K235">
        <v>-161.1859</v>
      </c>
      <c r="L235">
        <v>-20.9915</v>
      </c>
    </row>
    <row r="236" spans="1:12" ht="12.75">
      <c r="A236" s="2">
        <f t="shared" si="3"/>
        <v>231</v>
      </c>
      <c r="B236">
        <v>-71.2777</v>
      </c>
      <c r="C236">
        <v>-9.7524</v>
      </c>
      <c r="D236">
        <v>24.7714</v>
      </c>
      <c r="E236"/>
      <c r="F236">
        <v>-49.635</v>
      </c>
      <c r="G236">
        <v>-84.0973</v>
      </c>
      <c r="H236">
        <v>-91.995</v>
      </c>
      <c r="I236"/>
      <c r="J236">
        <v>92.4018</v>
      </c>
      <c r="K236">
        <v>-161.5015</v>
      </c>
      <c r="L236">
        <v>-20.9915</v>
      </c>
    </row>
    <row r="237" spans="1:12" ht="12.75">
      <c r="A237" s="2">
        <f t="shared" si="3"/>
        <v>232</v>
      </c>
      <c r="B237">
        <v>-71.4599</v>
      </c>
      <c r="C237">
        <v>-10.0679</v>
      </c>
      <c r="D237">
        <v>24.7714</v>
      </c>
      <c r="E237"/>
      <c r="F237">
        <v>-49.8172</v>
      </c>
      <c r="G237">
        <v>-84.4129</v>
      </c>
      <c r="H237">
        <v>-91.995</v>
      </c>
      <c r="I237"/>
      <c r="J237">
        <v>92.2196</v>
      </c>
      <c r="K237">
        <v>-161.8171</v>
      </c>
      <c r="L237">
        <v>-20.9915</v>
      </c>
    </row>
    <row r="238" spans="1:12" ht="12.75">
      <c r="A238" s="2">
        <f t="shared" si="3"/>
        <v>233</v>
      </c>
      <c r="B238">
        <v>-71.6421</v>
      </c>
      <c r="C238">
        <v>-10.3835</v>
      </c>
      <c r="D238">
        <v>24.7714</v>
      </c>
      <c r="E238"/>
      <c r="F238">
        <v>-49.9994</v>
      </c>
      <c r="G238">
        <v>-84.7285</v>
      </c>
      <c r="H238">
        <v>-91.995</v>
      </c>
      <c r="I238"/>
      <c r="J238">
        <v>92.0374</v>
      </c>
      <c r="K238">
        <v>-162.1326</v>
      </c>
      <c r="L238">
        <v>-20.9915</v>
      </c>
    </row>
    <row r="239" spans="1:12" ht="12.75">
      <c r="A239" s="2">
        <f t="shared" si="3"/>
        <v>234</v>
      </c>
      <c r="B239">
        <v>-71.8243</v>
      </c>
      <c r="C239">
        <v>-10.6991</v>
      </c>
      <c r="D239">
        <v>24.7714</v>
      </c>
      <c r="E239"/>
      <c r="F239">
        <v>-50.1815</v>
      </c>
      <c r="G239">
        <v>-85.044</v>
      </c>
      <c r="H239">
        <v>-91.995</v>
      </c>
      <c r="I239"/>
      <c r="J239">
        <v>91.8552</v>
      </c>
      <c r="K239">
        <v>-162.4482</v>
      </c>
      <c r="L239">
        <v>-20.9915</v>
      </c>
    </row>
    <row r="240" spans="1:12" ht="12.75">
      <c r="A240" s="2">
        <f t="shared" si="3"/>
        <v>235</v>
      </c>
      <c r="B240">
        <v>-72.0065</v>
      </c>
      <c r="C240">
        <v>-11.0146</v>
      </c>
      <c r="D240">
        <v>24.7714</v>
      </c>
      <c r="E240"/>
      <c r="F240">
        <v>-50.3637</v>
      </c>
      <c r="G240">
        <v>-85.3596</v>
      </c>
      <c r="H240">
        <v>-91.995</v>
      </c>
      <c r="I240"/>
      <c r="J240">
        <v>91.6731</v>
      </c>
      <c r="K240">
        <v>-162.7637</v>
      </c>
      <c r="L240">
        <v>-20.9915</v>
      </c>
    </row>
    <row r="241" spans="1:12" ht="12.75">
      <c r="A241" s="2">
        <f t="shared" si="3"/>
        <v>236</v>
      </c>
      <c r="B241">
        <v>-72.1887</v>
      </c>
      <c r="C241">
        <v>-11.3302</v>
      </c>
      <c r="D241">
        <v>24.7714</v>
      </c>
      <c r="E241"/>
      <c r="F241">
        <v>-50.5459</v>
      </c>
      <c r="G241">
        <v>-85.6751</v>
      </c>
      <c r="H241">
        <v>-91.995</v>
      </c>
      <c r="I241"/>
      <c r="J241">
        <v>91.4909</v>
      </c>
      <c r="K241">
        <v>-163.0793</v>
      </c>
      <c r="L241">
        <v>-20.9915</v>
      </c>
    </row>
    <row r="242" spans="1:12" ht="12.75">
      <c r="A242" s="2">
        <f t="shared" si="3"/>
        <v>237</v>
      </c>
      <c r="B242">
        <v>-72.3709</v>
      </c>
      <c r="C242">
        <v>-11.6457</v>
      </c>
      <c r="D242">
        <v>24.7714</v>
      </c>
      <c r="E242"/>
      <c r="F242">
        <v>-50.7281</v>
      </c>
      <c r="G242">
        <v>-85.9907</v>
      </c>
      <c r="H242">
        <v>-91.995</v>
      </c>
      <c r="I242"/>
      <c r="J242">
        <v>91.3087</v>
      </c>
      <c r="K242">
        <v>-163.3949</v>
      </c>
      <c r="L242">
        <v>-20.9915</v>
      </c>
    </row>
    <row r="243" spans="1:12" ht="12.75">
      <c r="A243" s="2">
        <f t="shared" si="3"/>
        <v>238</v>
      </c>
      <c r="B243">
        <v>-72.553</v>
      </c>
      <c r="C243">
        <v>-11.9613</v>
      </c>
      <c r="D243">
        <v>24.7714</v>
      </c>
      <c r="E243"/>
      <c r="F243">
        <v>-50.9103</v>
      </c>
      <c r="G243">
        <v>-86.3062</v>
      </c>
      <c r="H243">
        <v>-91.995</v>
      </c>
      <c r="I243"/>
      <c r="J243">
        <v>91.1265</v>
      </c>
      <c r="K243">
        <v>-163.7104</v>
      </c>
      <c r="L243">
        <v>-20.9915</v>
      </c>
    </row>
    <row r="244" spans="1:12" ht="12.75">
      <c r="A244" s="2">
        <f t="shared" si="3"/>
        <v>239</v>
      </c>
      <c r="B244">
        <v>-72.7352</v>
      </c>
      <c r="C244">
        <v>-12.2768</v>
      </c>
      <c r="D244">
        <v>24.7714</v>
      </c>
      <c r="E244"/>
      <c r="F244">
        <v>-51.0925</v>
      </c>
      <c r="G244">
        <v>-86.6218</v>
      </c>
      <c r="H244">
        <v>-91.995</v>
      </c>
      <c r="I244"/>
      <c r="J244">
        <v>90.9443</v>
      </c>
      <c r="K244">
        <v>-164.026</v>
      </c>
      <c r="L244">
        <v>-20.9915</v>
      </c>
    </row>
    <row r="245" spans="1:12" ht="12.75">
      <c r="A245" s="2">
        <f t="shared" si="3"/>
        <v>240</v>
      </c>
      <c r="B245">
        <v>-72.9174</v>
      </c>
      <c r="C245">
        <v>-12.5924</v>
      </c>
      <c r="D245">
        <v>24.7714</v>
      </c>
      <c r="E245"/>
      <c r="F245">
        <v>-51.2747</v>
      </c>
      <c r="G245">
        <v>-86.9374</v>
      </c>
      <c r="H245">
        <v>-91.995</v>
      </c>
      <c r="I245"/>
      <c r="J245">
        <v>90.7621</v>
      </c>
      <c r="K245">
        <v>-164.3416</v>
      </c>
      <c r="L245">
        <v>-20.9915</v>
      </c>
    </row>
    <row r="246" spans="1:12" ht="12.75">
      <c r="A246" s="2">
        <f t="shared" si="3"/>
        <v>241</v>
      </c>
      <c r="B246">
        <v>-73.0996</v>
      </c>
      <c r="C246">
        <v>-12.908</v>
      </c>
      <c r="D246">
        <v>24.7714</v>
      </c>
      <c r="E246"/>
      <c r="F246">
        <v>-51.4569</v>
      </c>
      <c r="G246">
        <v>-87.2529</v>
      </c>
      <c r="H246">
        <v>-91.995</v>
      </c>
      <c r="I246"/>
      <c r="J246">
        <v>90.5799</v>
      </c>
      <c r="K246">
        <v>-164.6571</v>
      </c>
      <c r="L246">
        <v>-20.9915</v>
      </c>
    </row>
    <row r="247" spans="1:12" ht="12.75">
      <c r="A247" s="2">
        <f t="shared" si="3"/>
        <v>242</v>
      </c>
      <c r="B247">
        <v>-73.2818</v>
      </c>
      <c r="C247">
        <v>-13.2235</v>
      </c>
      <c r="D247">
        <v>24.7714</v>
      </c>
      <c r="E247"/>
      <c r="F247">
        <v>-51.639</v>
      </c>
      <c r="G247">
        <v>-87.5685</v>
      </c>
      <c r="H247">
        <v>-91.995</v>
      </c>
      <c r="I247"/>
      <c r="J247">
        <v>90.3977</v>
      </c>
      <c r="K247">
        <v>-164.9727</v>
      </c>
      <c r="L247">
        <v>-20.9915</v>
      </c>
    </row>
    <row r="248" spans="1:12" ht="12.75">
      <c r="A248" s="2">
        <f t="shared" si="3"/>
        <v>243</v>
      </c>
      <c r="B248">
        <v>-73.464</v>
      </c>
      <c r="C248">
        <v>-13.5391</v>
      </c>
      <c r="D248">
        <v>24.7714</v>
      </c>
      <c r="E248"/>
      <c r="F248">
        <v>-51.8212</v>
      </c>
      <c r="G248">
        <v>-87.884</v>
      </c>
      <c r="H248">
        <v>-91.995</v>
      </c>
      <c r="I248"/>
      <c r="J248">
        <v>90.2155</v>
      </c>
      <c r="K248">
        <v>-165.2882</v>
      </c>
      <c r="L248">
        <v>-20.9915</v>
      </c>
    </row>
    <row r="249" spans="1:12" ht="12.75">
      <c r="A249" s="2">
        <f t="shared" si="3"/>
        <v>244</v>
      </c>
      <c r="B249">
        <v>-73.6462</v>
      </c>
      <c r="C249">
        <v>-13.8547</v>
      </c>
      <c r="D249">
        <v>24.7714</v>
      </c>
      <c r="E249"/>
      <c r="F249">
        <v>-52.0034</v>
      </c>
      <c r="G249">
        <v>-88.1996</v>
      </c>
      <c r="H249">
        <v>-91.995</v>
      </c>
      <c r="I249"/>
      <c r="J249">
        <v>90.0333</v>
      </c>
      <c r="K249">
        <v>-165.6038</v>
      </c>
      <c r="L249">
        <v>-20.9915</v>
      </c>
    </row>
    <row r="250" spans="1:12" ht="12.75">
      <c r="A250" s="2">
        <f t="shared" si="3"/>
        <v>245</v>
      </c>
      <c r="B250">
        <v>-73.8284</v>
      </c>
      <c r="C250">
        <v>-14.1702</v>
      </c>
      <c r="D250">
        <v>24.7714</v>
      </c>
      <c r="E250"/>
      <c r="F250">
        <v>-52.1856</v>
      </c>
      <c r="G250">
        <v>-88.5152</v>
      </c>
      <c r="H250">
        <v>-91.995</v>
      </c>
      <c r="I250"/>
      <c r="J250">
        <v>89.8512</v>
      </c>
      <c r="K250">
        <v>-165.9194</v>
      </c>
      <c r="L250">
        <v>-20.9915</v>
      </c>
    </row>
    <row r="251" spans="1:12" ht="12.75">
      <c r="A251" s="2">
        <f t="shared" si="3"/>
        <v>246</v>
      </c>
      <c r="B251">
        <v>-74.0106</v>
      </c>
      <c r="C251">
        <v>-14.4858</v>
      </c>
      <c r="D251">
        <v>24.7714</v>
      </c>
      <c r="E251"/>
      <c r="F251">
        <v>-52.3678</v>
      </c>
      <c r="G251">
        <v>-88.8307</v>
      </c>
      <c r="H251">
        <v>-91.995</v>
      </c>
      <c r="I251"/>
      <c r="J251">
        <v>89.669</v>
      </c>
      <c r="K251">
        <v>-166.2349</v>
      </c>
      <c r="L251">
        <v>-20.9915</v>
      </c>
    </row>
    <row r="252" spans="1:12" ht="12.75">
      <c r="A252" s="2">
        <f t="shared" si="3"/>
        <v>247</v>
      </c>
      <c r="B252">
        <v>-74.1928</v>
      </c>
      <c r="C252">
        <v>-14.8014</v>
      </c>
      <c r="D252">
        <v>24.7714</v>
      </c>
      <c r="E252"/>
      <c r="F252">
        <v>-52.55</v>
      </c>
      <c r="G252">
        <v>-89.1463</v>
      </c>
      <c r="H252">
        <v>-91.995</v>
      </c>
      <c r="I252"/>
      <c r="J252">
        <v>89.4868</v>
      </c>
      <c r="K252">
        <v>-166.5505</v>
      </c>
      <c r="L252">
        <v>-20.9915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61"/>
  <sheetViews>
    <sheetView tabSelected="1" workbookViewId="0" topLeftCell="L1">
      <pane ySplit="8835" topLeftCell="BM253" activePane="bottomLeft" state="split"/>
      <selection pane="topLeft" activeCell="X5" sqref="X5"/>
      <selection pane="bottomLeft" activeCell="AB257" sqref="AB257"/>
    </sheetView>
  </sheetViews>
  <sheetFormatPr defaultColWidth="9.140625" defaultRowHeight="12.75"/>
  <cols>
    <col min="1" max="1" width="6.140625" style="0" customWidth="1"/>
    <col min="2" max="2" width="9.28125" style="1" customWidth="1"/>
    <col min="3" max="5" width="8.7109375" style="1" customWidth="1"/>
    <col min="6" max="6" width="3.421875" style="1" customWidth="1"/>
    <col min="7" max="10" width="8.7109375" style="1" customWidth="1"/>
    <col min="11" max="11" width="4.28125" style="1" customWidth="1"/>
    <col min="12" max="12" width="9.28125" style="1" customWidth="1"/>
    <col min="13" max="15" width="8.7109375" style="1" customWidth="1"/>
    <col min="16" max="16" width="4.140625" style="1" customWidth="1"/>
    <col min="17" max="20" width="8.7109375" style="1" customWidth="1"/>
    <col min="21" max="21" width="4.140625" style="1" customWidth="1"/>
    <col min="22" max="25" width="8.7109375" style="1" customWidth="1"/>
    <col min="26" max="26" width="7.57421875" style="0" customWidth="1"/>
    <col min="27" max="27" width="9.28125" style="1" customWidth="1"/>
    <col min="28" max="29" width="8.7109375" style="1" customWidth="1"/>
    <col min="30" max="30" width="5.28125" style="1" hidden="1" customWidth="1"/>
    <col min="31" max="33" width="8.7109375" style="0" hidden="1" customWidth="1"/>
    <col min="34" max="34" width="8.140625" style="0" customWidth="1"/>
    <col min="35" max="37" width="8.7109375" style="0" customWidth="1"/>
    <col min="38" max="38" width="3.8515625" style="0" customWidth="1"/>
    <col min="39" max="16384" width="8.7109375" style="0" customWidth="1"/>
  </cols>
  <sheetData>
    <row r="1" spans="1:30" s="5" customFormat="1" ht="12.75">
      <c r="A1" s="5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AA1" s="4"/>
      <c r="AB1" s="4"/>
      <c r="AC1" s="4"/>
      <c r="AD1" s="4"/>
    </row>
    <row r="2" spans="1:30" s="5" customFormat="1" ht="12.75">
      <c r="A2" s="3" t="s">
        <v>34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AA2" s="4"/>
      <c r="AB2" s="4"/>
      <c r="AC2" s="4"/>
      <c r="AD2" s="4"/>
    </row>
    <row r="3" spans="1:32" s="5" customFormat="1" ht="12.75">
      <c r="A3" s="9" t="s">
        <v>32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AA3" s="4"/>
      <c r="AB3" s="4"/>
      <c r="AC3" s="4"/>
      <c r="AD3" s="4"/>
      <c r="AF3" s="5" t="s">
        <v>20</v>
      </c>
    </row>
    <row r="4" spans="2:40" s="5" customFormat="1" ht="12.75">
      <c r="B4" s="4" t="s">
        <v>28</v>
      </c>
      <c r="C4" s="4"/>
      <c r="D4" s="4"/>
      <c r="E4" s="4"/>
      <c r="F4" s="4"/>
      <c r="G4" s="4" t="s">
        <v>29</v>
      </c>
      <c r="H4" s="4"/>
      <c r="I4" s="4"/>
      <c r="J4" s="4"/>
      <c r="K4" s="4"/>
      <c r="L4" s="4" t="s">
        <v>30</v>
      </c>
      <c r="M4" s="4"/>
      <c r="N4" s="4"/>
      <c r="O4" s="4"/>
      <c r="P4" s="4"/>
      <c r="Q4" s="4" t="s">
        <v>3</v>
      </c>
      <c r="R4" s="4"/>
      <c r="S4" s="4"/>
      <c r="T4" s="4"/>
      <c r="U4" s="4"/>
      <c r="V4" s="4" t="s">
        <v>4</v>
      </c>
      <c r="W4" s="4" t="s">
        <v>19</v>
      </c>
      <c r="X4" s="6">
        <v>289.625</v>
      </c>
      <c r="Y4" s="4"/>
      <c r="AA4" s="4" t="s">
        <v>5</v>
      </c>
      <c r="AB4" s="4"/>
      <c r="AC4" s="4"/>
      <c r="AD4" s="4"/>
      <c r="AE4" s="5" t="s">
        <v>6</v>
      </c>
      <c r="AI4" s="5" t="s">
        <v>7</v>
      </c>
      <c r="AN4" s="5" t="s">
        <v>36</v>
      </c>
    </row>
    <row r="5" spans="2:42" s="5" customFormat="1" ht="12.75">
      <c r="B5" s="4" t="s">
        <v>0</v>
      </c>
      <c r="C5" s="4" t="s">
        <v>1</v>
      </c>
      <c r="D5" s="4" t="s">
        <v>2</v>
      </c>
      <c r="E5" s="4" t="s">
        <v>8</v>
      </c>
      <c r="F5" s="4"/>
      <c r="G5" s="4" t="s">
        <v>0</v>
      </c>
      <c r="H5" s="4" t="s">
        <v>1</v>
      </c>
      <c r="I5" s="4" t="s">
        <v>2</v>
      </c>
      <c r="J5" s="4" t="s">
        <v>8</v>
      </c>
      <c r="K5" s="4"/>
      <c r="L5" s="4" t="s">
        <v>0</v>
      </c>
      <c r="M5" s="4" t="s">
        <v>1</v>
      </c>
      <c r="N5" s="4" t="s">
        <v>2</v>
      </c>
      <c r="O5" s="4" t="s">
        <v>8</v>
      </c>
      <c r="P5" s="4"/>
      <c r="Q5" s="4" t="s">
        <v>0</v>
      </c>
      <c r="R5" s="4" t="s">
        <v>1</v>
      </c>
      <c r="S5" s="4" t="s">
        <v>2</v>
      </c>
      <c r="T5" s="4" t="s">
        <v>8</v>
      </c>
      <c r="U5" s="4"/>
      <c r="V5" s="4" t="s">
        <v>0</v>
      </c>
      <c r="W5" s="4" t="s">
        <v>1</v>
      </c>
      <c r="X5" s="4" t="s">
        <v>33</v>
      </c>
      <c r="Y5" s="4" t="s">
        <v>8</v>
      </c>
      <c r="AA5" s="4" t="s">
        <v>9</v>
      </c>
      <c r="AB5" s="4" t="s">
        <v>10</v>
      </c>
      <c r="AC5" s="4" t="s">
        <v>11</v>
      </c>
      <c r="AD5" s="4"/>
      <c r="AE5" s="7" t="s">
        <v>12</v>
      </c>
      <c r="AF5" s="4" t="s">
        <v>13</v>
      </c>
      <c r="AG5" s="4" t="s">
        <v>14</v>
      </c>
      <c r="AI5" s="4" t="s">
        <v>9</v>
      </c>
      <c r="AJ5" s="4" t="s">
        <v>10</v>
      </c>
      <c r="AK5" s="4" t="s">
        <v>11</v>
      </c>
      <c r="AN5" s="7" t="s">
        <v>37</v>
      </c>
      <c r="AO5" s="5" t="s">
        <v>38</v>
      </c>
      <c r="AP5" s="5" t="s">
        <v>39</v>
      </c>
    </row>
    <row r="6" spans="1:42" ht="12.75">
      <c r="A6">
        <v>0</v>
      </c>
      <c r="B6">
        <v>25.9808</v>
      </c>
      <c r="C6">
        <v>-15</v>
      </c>
      <c r="D6">
        <v>69.215</v>
      </c>
      <c r="G6">
        <v>77.3074</v>
      </c>
      <c r="H6">
        <v>-13.6314</v>
      </c>
      <c r="I6">
        <v>69.215</v>
      </c>
      <c r="L6">
        <v>50.7802</v>
      </c>
      <c r="M6">
        <v>-60.5175</v>
      </c>
      <c r="N6">
        <v>69.215</v>
      </c>
      <c r="Q6">
        <v>49.3433</v>
      </c>
      <c r="R6">
        <v>-29.0223</v>
      </c>
      <c r="S6">
        <v>-4.6868</v>
      </c>
      <c r="V6" s="1">
        <f aca="true" t="shared" si="0" ref="V6:V69">xc</f>
        <v>49.3433</v>
      </c>
      <c r="W6" s="1">
        <f aca="true" t="shared" si="1" ref="W6:W69">yc</f>
        <v>-29.0223</v>
      </c>
      <c r="X6" s="1">
        <f aca="true" t="shared" si="2" ref="X6:X69">Height</f>
        <v>289.625</v>
      </c>
      <c r="AA6" s="1">
        <f aca="true" t="shared" si="3" ref="AA6:AA69">SQRT((xh-x_1)^2+(yh-y_1)^2+(zh-z_1)^2)</f>
        <v>222.08781912464266</v>
      </c>
      <c r="AB6" s="1">
        <f aca="true" t="shared" si="4" ref="AB6:AB69">SQRT((xh-x_2)^2+(yh-y_2)^2+(zh-z_2)^2)</f>
        <v>222.7093145596295</v>
      </c>
      <c r="AC6" s="1">
        <f aca="true" t="shared" si="5" ref="AC6:AC69">SQRT((xh-x_3)^2+(yh-y_3)^2+(zh-z_3)^2)</f>
        <v>222.65349852326597</v>
      </c>
      <c r="AE6" s="1">
        <f aca="true" t="shared" si="6" ref="AE6:AE69">SQRT((x_2-x_1)^2+(y_2-y_1)^2+(z_2-z_1)^2)</f>
        <v>51.34484330017962</v>
      </c>
      <c r="AF6" s="1">
        <f aca="true" t="shared" si="7" ref="AF6:AF69">SQRT((x_2-x_3)^2+(y_2-y_3)^2+(z_2-z_3)^2)</f>
        <v>53.87020245970865</v>
      </c>
      <c r="AG6" s="1">
        <f aca="true" t="shared" si="8" ref="AG6:AG69">SQRT((x_3-x_1)^2+(y_3-y_1)^2+(z_3-z_1)^2)</f>
        <v>51.834863235181786</v>
      </c>
      <c r="AI6" s="1">
        <f aca="true" t="shared" si="9" ref="AI6:AI69">ASIN((zh-z_1)/len1)*180/PI()</f>
        <v>82.95271839581358</v>
      </c>
      <c r="AJ6" s="1">
        <f aca="true" t="shared" si="10" ref="AJ6:AJ69">ASIN((zh-z_2)/len2)*180/PI()</f>
        <v>81.75971956625264</v>
      </c>
      <c r="AK6" s="1">
        <f aca="true" t="shared" si="11" ref="AK6:AK69">ASIN((zh-z_3)/len3)*180/PI()</f>
        <v>81.85949949801514</v>
      </c>
      <c r="AN6" s="15">
        <f aca="true" t="shared" si="12" ref="AN6:AN69">-((x_1-xh)*(y_2-yh)-(x_2-xh)*(y_1-yh))/(SQRT((x_1-x_2)^2+(y_1-y_2)^2))</f>
        <v>14.640046640815642</v>
      </c>
      <c r="AO6" s="15">
        <f aca="true" t="shared" si="13" ref="AO6:AO69">-((x_2-xh)*(y_3-yh)-(x_3-xh)*(y_2-yh))/(SQRT((x_2-x_3)^2+(y_2-y_3)^2))</f>
        <v>16.759731081487438</v>
      </c>
      <c r="AP6" s="15">
        <f aca="true" t="shared" si="14" ref="AP6:AP69">-((x_3-xh)*(y_1-yh)-(x_1-xh)*(y_3-yh))/(SQRT((x_3-x_1)^2+(y_3-y_1)^2))</f>
        <v>13.806498608532312</v>
      </c>
    </row>
    <row r="7" spans="1:42" ht="12.75">
      <c r="A7">
        <f aca="true" t="shared" si="15" ref="A7:A70">A6+1</f>
        <v>1</v>
      </c>
      <c r="B7">
        <v>25.9808</v>
      </c>
      <c r="C7">
        <v>-15.0499</v>
      </c>
      <c r="D7">
        <v>69.215</v>
      </c>
      <c r="E7" s="1">
        <f aca="true" t="shared" si="16" ref="E7:E70">SQRT((B7-B6)^2+(C7-C6)^2+(D7-D6)^2)</f>
        <v>0.04989999999999917</v>
      </c>
      <c r="G7">
        <v>77.3074</v>
      </c>
      <c r="H7">
        <v>-13.6813</v>
      </c>
      <c r="I7">
        <v>69.215</v>
      </c>
      <c r="J7" s="1">
        <f aca="true" t="shared" si="17" ref="J7:J70">SQRT((G7-G6)^2+(H7-H6)^2+(I7-I6)^2)</f>
        <v>0.049900000000000944</v>
      </c>
      <c r="L7">
        <v>50.7802</v>
      </c>
      <c r="M7">
        <v>-60.5674</v>
      </c>
      <c r="N7">
        <v>69.215</v>
      </c>
      <c r="O7" s="1">
        <f aca="true" t="shared" si="18" ref="O7:O70">SQRT((L7-L6)^2+(M7-M6)^2+(N7-N6)^2)</f>
        <v>0.049900000000000944</v>
      </c>
      <c r="Q7">
        <v>49.3433</v>
      </c>
      <c r="R7">
        <v>-29.0722</v>
      </c>
      <c r="S7">
        <v>-4.6868</v>
      </c>
      <c r="T7" s="1">
        <f aca="true" t="shared" si="19" ref="T7:T70">SQRT((Q7-Q6)^2+(R7-R6)^2+(S7-S6)^2)</f>
        <v>0.04989999999999739</v>
      </c>
      <c r="V7" s="1">
        <f t="shared" si="0"/>
        <v>49.3433</v>
      </c>
      <c r="W7" s="1">
        <f t="shared" si="1"/>
        <v>-29.0722</v>
      </c>
      <c r="X7" s="1">
        <f t="shared" si="2"/>
        <v>289.625</v>
      </c>
      <c r="Y7" s="1">
        <f aca="true" t="shared" si="20" ref="Y7:Y70">SQRT((V7-V6)^2+(W7-W6)^2+(X7-X6)^2)</f>
        <v>0.04989999999999739</v>
      </c>
      <c r="AA7" s="1">
        <f t="shared" si="3"/>
        <v>222.08781912464266</v>
      </c>
      <c r="AB7" s="1">
        <f t="shared" si="4"/>
        <v>222.7093145596295</v>
      </c>
      <c r="AC7" s="1">
        <f t="shared" si="5"/>
        <v>222.65349852326597</v>
      </c>
      <c r="AE7" s="1">
        <f t="shared" si="6"/>
        <v>51.34484330017962</v>
      </c>
      <c r="AF7" s="1">
        <f t="shared" si="7"/>
        <v>53.87020245970865</v>
      </c>
      <c r="AG7" s="1">
        <f t="shared" si="8"/>
        <v>51.834863235181786</v>
      </c>
      <c r="AI7" s="1">
        <f t="shared" si="9"/>
        <v>82.95271839581358</v>
      </c>
      <c r="AJ7" s="1">
        <f t="shared" si="10"/>
        <v>81.75971956625264</v>
      </c>
      <c r="AK7" s="1">
        <f t="shared" si="11"/>
        <v>81.85949949801514</v>
      </c>
      <c r="AN7" s="15">
        <f t="shared" si="12"/>
        <v>14.64004664081564</v>
      </c>
      <c r="AO7" s="15">
        <f t="shared" si="13"/>
        <v>16.759731081487438</v>
      </c>
      <c r="AP7" s="15">
        <f t="shared" si="14"/>
        <v>13.806498608532314</v>
      </c>
    </row>
    <row r="8" spans="1:42" ht="12.75">
      <c r="A8">
        <f t="shared" si="15"/>
        <v>2</v>
      </c>
      <c r="B8">
        <v>25.9808</v>
      </c>
      <c r="C8">
        <v>-15.2545</v>
      </c>
      <c r="D8">
        <v>69.215</v>
      </c>
      <c r="E8" s="1">
        <f t="shared" si="16"/>
        <v>0.204600000000001</v>
      </c>
      <c r="G8">
        <v>77.3074</v>
      </c>
      <c r="H8">
        <v>-13.8859</v>
      </c>
      <c r="I8">
        <v>69.215</v>
      </c>
      <c r="J8" s="1">
        <f t="shared" si="17"/>
        <v>0.20459999999999923</v>
      </c>
      <c r="L8">
        <v>50.7802</v>
      </c>
      <c r="M8">
        <v>-60.772</v>
      </c>
      <c r="N8">
        <v>69.215</v>
      </c>
      <c r="O8" s="1">
        <f t="shared" si="18"/>
        <v>0.20459999999999923</v>
      </c>
      <c r="Q8">
        <v>49.3433</v>
      </c>
      <c r="R8">
        <v>-29.2768</v>
      </c>
      <c r="S8">
        <v>-4.6868</v>
      </c>
      <c r="T8" s="1">
        <f t="shared" si="19"/>
        <v>0.20460000000000278</v>
      </c>
      <c r="V8" s="1">
        <f t="shared" si="0"/>
        <v>49.3433</v>
      </c>
      <c r="W8" s="1">
        <f t="shared" si="1"/>
        <v>-29.2768</v>
      </c>
      <c r="X8" s="1">
        <f t="shared" si="2"/>
        <v>289.625</v>
      </c>
      <c r="Y8" s="1">
        <f t="shared" si="20"/>
        <v>0.20460000000000278</v>
      </c>
      <c r="AA8" s="1">
        <f t="shared" si="3"/>
        <v>222.08781912464266</v>
      </c>
      <c r="AB8" s="1">
        <f t="shared" si="4"/>
        <v>222.7093145596295</v>
      </c>
      <c r="AC8" s="1">
        <f t="shared" si="5"/>
        <v>222.65349852326597</v>
      </c>
      <c r="AE8" s="1">
        <f t="shared" si="6"/>
        <v>51.34484330017962</v>
      </c>
      <c r="AF8" s="1">
        <f t="shared" si="7"/>
        <v>53.87020245970865</v>
      </c>
      <c r="AG8" s="1">
        <f t="shared" si="8"/>
        <v>51.834863235181786</v>
      </c>
      <c r="AI8" s="1">
        <f t="shared" si="9"/>
        <v>82.95271839581358</v>
      </c>
      <c r="AJ8" s="1">
        <f t="shared" si="10"/>
        <v>81.75971956625264</v>
      </c>
      <c r="AK8" s="1">
        <f t="shared" si="11"/>
        <v>81.85949949801514</v>
      </c>
      <c r="AN8" s="15">
        <f t="shared" si="12"/>
        <v>14.640046640815642</v>
      </c>
      <c r="AO8" s="15">
        <f t="shared" si="13"/>
        <v>16.759731081487438</v>
      </c>
      <c r="AP8" s="15">
        <f t="shared" si="14"/>
        <v>13.806498608532312</v>
      </c>
    </row>
    <row r="9" spans="1:42" ht="12.75">
      <c r="A9">
        <f t="shared" si="15"/>
        <v>3</v>
      </c>
      <c r="B9">
        <v>25.9808</v>
      </c>
      <c r="C9">
        <v>-15.5408</v>
      </c>
      <c r="D9">
        <v>69.215</v>
      </c>
      <c r="E9" s="1">
        <f t="shared" si="16"/>
        <v>0.28630000000000067</v>
      </c>
      <c r="G9">
        <v>77.3074</v>
      </c>
      <c r="H9">
        <v>-14.1722</v>
      </c>
      <c r="I9">
        <v>69.215</v>
      </c>
      <c r="J9" s="1">
        <f t="shared" si="17"/>
        <v>0.28630000000000067</v>
      </c>
      <c r="L9">
        <v>50.7802</v>
      </c>
      <c r="M9">
        <v>-61.0583</v>
      </c>
      <c r="N9">
        <v>69.215</v>
      </c>
      <c r="O9" s="1">
        <f t="shared" si="18"/>
        <v>0.2863000000000042</v>
      </c>
      <c r="Q9">
        <v>49.3433</v>
      </c>
      <c r="R9">
        <v>-29.5631</v>
      </c>
      <c r="S9">
        <v>-4.6868</v>
      </c>
      <c r="T9" s="1">
        <f t="shared" si="19"/>
        <v>0.2862999999999971</v>
      </c>
      <c r="V9" s="1">
        <f t="shared" si="0"/>
        <v>49.3433</v>
      </c>
      <c r="W9" s="1">
        <f t="shared" si="1"/>
        <v>-29.5631</v>
      </c>
      <c r="X9" s="1">
        <f t="shared" si="2"/>
        <v>289.625</v>
      </c>
      <c r="Y9" s="1">
        <f t="shared" si="20"/>
        <v>0.2862999999999971</v>
      </c>
      <c r="AA9" s="1">
        <f t="shared" si="3"/>
        <v>222.08781912464266</v>
      </c>
      <c r="AB9" s="1">
        <f t="shared" si="4"/>
        <v>222.7093145596295</v>
      </c>
      <c r="AC9" s="1">
        <f t="shared" si="5"/>
        <v>222.65349852326597</v>
      </c>
      <c r="AE9" s="1">
        <f t="shared" si="6"/>
        <v>51.34484330017962</v>
      </c>
      <c r="AF9" s="1">
        <f t="shared" si="7"/>
        <v>53.87020245970865</v>
      </c>
      <c r="AG9" s="1">
        <f t="shared" si="8"/>
        <v>51.834863235181786</v>
      </c>
      <c r="AI9" s="1">
        <f t="shared" si="9"/>
        <v>82.95271839581358</v>
      </c>
      <c r="AJ9" s="1">
        <f t="shared" si="10"/>
        <v>81.75971956625264</v>
      </c>
      <c r="AK9" s="1">
        <f t="shared" si="11"/>
        <v>81.85949949801514</v>
      </c>
      <c r="AN9" s="15">
        <f t="shared" si="12"/>
        <v>14.640046640815637</v>
      </c>
      <c r="AO9" s="15">
        <f t="shared" si="13"/>
        <v>16.759731081487438</v>
      </c>
      <c r="AP9" s="15">
        <f t="shared" si="14"/>
        <v>13.806498608532314</v>
      </c>
    </row>
    <row r="10" spans="1:42" ht="12.75">
      <c r="A10">
        <f t="shared" si="15"/>
        <v>4</v>
      </c>
      <c r="B10">
        <v>25.6388</v>
      </c>
      <c r="C10">
        <v>-15.1811</v>
      </c>
      <c r="D10">
        <v>69.4934</v>
      </c>
      <c r="E10" s="1">
        <f t="shared" si="16"/>
        <v>0.5690822875472351</v>
      </c>
      <c r="G10">
        <v>76.9701</v>
      </c>
      <c r="H10">
        <v>-14.001</v>
      </c>
      <c r="I10">
        <v>69.5811</v>
      </c>
      <c r="J10" s="1">
        <f t="shared" si="17"/>
        <v>0.5264123288829792</v>
      </c>
      <c r="L10">
        <v>50.2705</v>
      </c>
      <c r="M10">
        <v>-60.7889</v>
      </c>
      <c r="N10">
        <v>69.7433</v>
      </c>
      <c r="O10" s="1">
        <f t="shared" si="18"/>
        <v>0.781966329198391</v>
      </c>
      <c r="Q10">
        <v>49.0835</v>
      </c>
      <c r="R10">
        <v>-29.6216</v>
      </c>
      <c r="S10">
        <v>-4.3018</v>
      </c>
      <c r="T10" s="1">
        <f t="shared" si="19"/>
        <v>0.4681274292326816</v>
      </c>
      <c r="V10" s="1">
        <f t="shared" si="0"/>
        <v>49.0835</v>
      </c>
      <c r="W10" s="1">
        <f t="shared" si="1"/>
        <v>-29.6216</v>
      </c>
      <c r="X10" s="1">
        <f t="shared" si="2"/>
        <v>289.625</v>
      </c>
      <c r="Y10" s="1">
        <f t="shared" si="20"/>
        <v>0.26630488166760946</v>
      </c>
      <c r="AA10" s="1">
        <f t="shared" si="3"/>
        <v>221.84702683808948</v>
      </c>
      <c r="AB10" s="1">
        <f t="shared" si="4"/>
        <v>222.35328540664742</v>
      </c>
      <c r="AC10" s="1">
        <f t="shared" si="5"/>
        <v>222.08280337113</v>
      </c>
      <c r="AE10" s="1">
        <f t="shared" si="6"/>
        <v>51.3449382801265</v>
      </c>
      <c r="AF10" s="1">
        <f t="shared" si="7"/>
        <v>53.87023793719497</v>
      </c>
      <c r="AG10" s="1">
        <f t="shared" si="8"/>
        <v>51.83487740643359</v>
      </c>
      <c r="AI10" s="1">
        <f t="shared" si="9"/>
        <v>82.87020292603192</v>
      </c>
      <c r="AJ10" s="1">
        <f t="shared" si="10"/>
        <v>81.73504169483226</v>
      </c>
      <c r="AK10" s="1">
        <f t="shared" si="11"/>
        <v>81.92653930140474</v>
      </c>
      <c r="AN10" s="15">
        <f t="shared" si="12"/>
        <v>14.975533626445069</v>
      </c>
      <c r="AO10" s="15">
        <f t="shared" si="13"/>
        <v>16.478406968228356</v>
      </c>
      <c r="AP10" s="15">
        <f t="shared" si="14"/>
        <v>13.766318226371776</v>
      </c>
    </row>
    <row r="11" spans="1:42" ht="12.75">
      <c r="A11">
        <f t="shared" si="15"/>
        <v>5</v>
      </c>
      <c r="B11">
        <v>25.2998</v>
      </c>
      <c r="C11">
        <v>-14.8211</v>
      </c>
      <c r="D11">
        <v>69.7702</v>
      </c>
      <c r="E11" s="1">
        <f t="shared" si="16"/>
        <v>0.5666914857309969</v>
      </c>
      <c r="G11">
        <v>76.6347</v>
      </c>
      <c r="H11">
        <v>-13.8298</v>
      </c>
      <c r="I11">
        <v>69.9456</v>
      </c>
      <c r="J11" s="1">
        <f t="shared" si="17"/>
        <v>0.5240828655852039</v>
      </c>
      <c r="L11">
        <v>49.7623</v>
      </c>
      <c r="M11">
        <v>-60.5178</v>
      </c>
      <c r="N11">
        <v>70.27</v>
      </c>
      <c r="O11" s="1">
        <f t="shared" si="18"/>
        <v>0.7804968545740488</v>
      </c>
      <c r="Q11">
        <v>48.8234</v>
      </c>
      <c r="R11">
        <v>-29.6803</v>
      </c>
      <c r="S11">
        <v>-3.9166</v>
      </c>
      <c r="T11" s="1">
        <f t="shared" si="19"/>
        <v>0.46848344687939686</v>
      </c>
      <c r="V11" s="1">
        <f t="shared" si="0"/>
        <v>48.8234</v>
      </c>
      <c r="W11" s="1">
        <f t="shared" si="1"/>
        <v>-29.6803</v>
      </c>
      <c r="X11" s="1">
        <f t="shared" si="2"/>
        <v>289.625</v>
      </c>
      <c r="Y11" s="1">
        <f t="shared" si="20"/>
        <v>0.26664151964763566</v>
      </c>
      <c r="AA11" s="1">
        <f t="shared" si="3"/>
        <v>221.60841289229072</v>
      </c>
      <c r="AB11" s="1">
        <f t="shared" si="4"/>
        <v>221.99942689633232</v>
      </c>
      <c r="AC11" s="1">
        <f t="shared" si="5"/>
        <v>221.51399270578824</v>
      </c>
      <c r="AE11" s="1">
        <f t="shared" si="6"/>
        <v>51.344769927033454</v>
      </c>
      <c r="AF11" s="1">
        <f t="shared" si="7"/>
        <v>53.870218684538486</v>
      </c>
      <c r="AG11" s="1">
        <f t="shared" si="8"/>
        <v>51.834854076962536</v>
      </c>
      <c r="AI11" s="1">
        <f t="shared" si="9"/>
        <v>82.7872949162494</v>
      </c>
      <c r="AJ11" s="1">
        <f t="shared" si="10"/>
        <v>81.70937713196973</v>
      </c>
      <c r="AK11" s="1">
        <f t="shared" si="11"/>
        <v>81.99399225581703</v>
      </c>
      <c r="AN11" s="15">
        <f t="shared" si="12"/>
        <v>15.310596947888445</v>
      </c>
      <c r="AO11" s="15">
        <f t="shared" si="13"/>
        <v>16.19686795271464</v>
      </c>
      <c r="AP11" s="15">
        <f t="shared" si="14"/>
        <v>13.726107648182925</v>
      </c>
    </row>
    <row r="12" spans="1:42" ht="12.75">
      <c r="A12">
        <f t="shared" si="15"/>
        <v>6</v>
      </c>
      <c r="B12">
        <v>24.9636</v>
      </c>
      <c r="C12">
        <v>-14.4607</v>
      </c>
      <c r="D12">
        <v>70.0455</v>
      </c>
      <c r="E12" s="1">
        <f t="shared" si="16"/>
        <v>0.5645429035954682</v>
      </c>
      <c r="G12">
        <v>76.3015</v>
      </c>
      <c r="H12">
        <v>-13.6584</v>
      </c>
      <c r="I12">
        <v>70.3086</v>
      </c>
      <c r="J12" s="1">
        <f t="shared" si="17"/>
        <v>0.5216983802926684</v>
      </c>
      <c r="L12">
        <v>49.2558</v>
      </c>
      <c r="M12">
        <v>-60.2448</v>
      </c>
      <c r="N12">
        <v>70.7952</v>
      </c>
      <c r="O12" s="1">
        <f t="shared" si="18"/>
        <v>0.7790419051630036</v>
      </c>
      <c r="Q12">
        <v>48.563</v>
      </c>
      <c r="R12">
        <v>-29.7392</v>
      </c>
      <c r="S12">
        <v>-3.5313</v>
      </c>
      <c r="T12" s="1">
        <f t="shared" si="19"/>
        <v>0.4687573572755937</v>
      </c>
      <c r="V12" s="1">
        <f t="shared" si="0"/>
        <v>48.563</v>
      </c>
      <c r="W12" s="1">
        <f t="shared" si="1"/>
        <v>-29.7392</v>
      </c>
      <c r="X12" s="1">
        <f t="shared" si="2"/>
        <v>289.625</v>
      </c>
      <c r="Y12" s="1">
        <f t="shared" si="20"/>
        <v>0.26697822008545685</v>
      </c>
      <c r="AA12" s="1">
        <f t="shared" si="3"/>
        <v>221.3719066703361</v>
      </c>
      <c r="AB12" s="1">
        <f t="shared" si="4"/>
        <v>221.6476930172069</v>
      </c>
      <c r="AC12" s="1">
        <f t="shared" si="5"/>
        <v>220.94694605547278</v>
      </c>
      <c r="AE12" s="1">
        <f t="shared" si="6"/>
        <v>51.34484281123082</v>
      </c>
      <c r="AF12" s="1">
        <f t="shared" si="7"/>
        <v>53.87020821390985</v>
      </c>
      <c r="AG12" s="1">
        <f t="shared" si="8"/>
        <v>51.83489986235142</v>
      </c>
      <c r="AI12" s="1">
        <f t="shared" si="9"/>
        <v>82.70394460849403</v>
      </c>
      <c r="AJ12" s="1">
        <f t="shared" si="10"/>
        <v>81.68263329244076</v>
      </c>
      <c r="AK12" s="1">
        <f t="shared" si="11"/>
        <v>82.06190231740565</v>
      </c>
      <c r="AN12" s="15">
        <f t="shared" si="12"/>
        <v>15.645397009493449</v>
      </c>
      <c r="AO12" s="15">
        <f t="shared" si="13"/>
        <v>15.915203775767244</v>
      </c>
      <c r="AP12" s="15">
        <f t="shared" si="14"/>
        <v>13.68582009113465</v>
      </c>
    </row>
    <row r="13" spans="1:42" ht="12.75">
      <c r="A13">
        <f t="shared" si="15"/>
        <v>7</v>
      </c>
      <c r="B13">
        <v>24.6303</v>
      </c>
      <c r="C13">
        <v>-14.1001</v>
      </c>
      <c r="D13">
        <v>70.3193</v>
      </c>
      <c r="E13" s="1">
        <f t="shared" si="16"/>
        <v>0.5622167642466717</v>
      </c>
      <c r="G13">
        <v>75.9703</v>
      </c>
      <c r="H13">
        <v>-13.4868</v>
      </c>
      <c r="I13">
        <v>70.6701</v>
      </c>
      <c r="J13" s="1">
        <f t="shared" si="17"/>
        <v>0.5194441740938204</v>
      </c>
      <c r="L13">
        <v>48.7509</v>
      </c>
      <c r="M13">
        <v>-59.97</v>
      </c>
      <c r="N13">
        <v>71.3188</v>
      </c>
      <c r="O13" s="1">
        <f t="shared" si="18"/>
        <v>0.7775577213300635</v>
      </c>
      <c r="Q13">
        <v>48.3025</v>
      </c>
      <c r="R13">
        <v>-29.7983</v>
      </c>
      <c r="S13">
        <v>-3.1457</v>
      </c>
      <c r="T13" s="1">
        <f t="shared" si="19"/>
        <v>0.46908466186819636</v>
      </c>
      <c r="V13" s="1">
        <f t="shared" si="0"/>
        <v>48.3025</v>
      </c>
      <c r="W13" s="1">
        <f t="shared" si="1"/>
        <v>-29.7983</v>
      </c>
      <c r="X13" s="1">
        <f t="shared" si="2"/>
        <v>289.625</v>
      </c>
      <c r="Y13" s="1">
        <f t="shared" si="20"/>
        <v>0.26711993560945674</v>
      </c>
      <c r="AA13" s="1">
        <f t="shared" si="3"/>
        <v>221.13750606482384</v>
      </c>
      <c r="AB13" s="1">
        <f t="shared" si="4"/>
        <v>221.29803528974224</v>
      </c>
      <c r="AC13" s="1">
        <f t="shared" si="5"/>
        <v>220.38178123858148</v>
      </c>
      <c r="AE13" s="1">
        <f t="shared" si="6"/>
        <v>51.34486145204795</v>
      </c>
      <c r="AF13" s="1">
        <f t="shared" si="7"/>
        <v>53.87025552463993</v>
      </c>
      <c r="AG13" s="1">
        <f t="shared" si="8"/>
        <v>51.83483452872209</v>
      </c>
      <c r="AI13" s="1">
        <f t="shared" si="9"/>
        <v>82.62016891959597</v>
      </c>
      <c r="AJ13" s="1">
        <f t="shared" si="10"/>
        <v>81.65490130515387</v>
      </c>
      <c r="AK13" s="1">
        <f t="shared" si="11"/>
        <v>82.13024708649098</v>
      </c>
      <c r="AN13" s="15">
        <f t="shared" si="12"/>
        <v>15.979844430419472</v>
      </c>
      <c r="AO13" s="15">
        <f t="shared" si="13"/>
        <v>15.633111287558553</v>
      </c>
      <c r="AP13" s="15">
        <f t="shared" si="14"/>
        <v>13.645706747627951</v>
      </c>
    </row>
    <row r="14" spans="1:42" ht="12.75">
      <c r="A14">
        <f t="shared" si="15"/>
        <v>8</v>
      </c>
      <c r="B14">
        <v>24.3</v>
      </c>
      <c r="C14">
        <v>-13.7391</v>
      </c>
      <c r="D14">
        <v>70.5915</v>
      </c>
      <c r="E14" s="1">
        <f t="shared" si="16"/>
        <v>0.5599213605498513</v>
      </c>
      <c r="G14">
        <v>75.6412</v>
      </c>
      <c r="H14">
        <v>-13.3152</v>
      </c>
      <c r="I14">
        <v>71.03</v>
      </c>
      <c r="J14" s="1">
        <f t="shared" si="17"/>
        <v>0.5169926305084</v>
      </c>
      <c r="L14">
        <v>48.2477</v>
      </c>
      <c r="M14">
        <v>-59.6934</v>
      </c>
      <c r="N14">
        <v>71.8408</v>
      </c>
      <c r="O14" s="1">
        <f t="shared" si="18"/>
        <v>0.7760166235332892</v>
      </c>
      <c r="Q14">
        <v>48.0417</v>
      </c>
      <c r="R14">
        <v>-29.8577</v>
      </c>
      <c r="S14">
        <v>-2.7599</v>
      </c>
      <c r="T14" s="1">
        <f t="shared" si="19"/>
        <v>0.4694535546782043</v>
      </c>
      <c r="V14" s="1">
        <f t="shared" si="0"/>
        <v>48.0417</v>
      </c>
      <c r="W14" s="1">
        <f t="shared" si="1"/>
        <v>-29.8577</v>
      </c>
      <c r="X14" s="1">
        <f t="shared" si="2"/>
        <v>289.625</v>
      </c>
      <c r="Y14" s="1">
        <f t="shared" si="20"/>
        <v>0.26747897113605346</v>
      </c>
      <c r="AA14" s="1">
        <f t="shared" si="3"/>
        <v>220.9053003146371</v>
      </c>
      <c r="AB14" s="1">
        <f t="shared" si="4"/>
        <v>220.95058436559972</v>
      </c>
      <c r="AC14" s="1">
        <f t="shared" si="5"/>
        <v>219.8184914881594</v>
      </c>
      <c r="AE14" s="1">
        <f t="shared" si="6"/>
        <v>51.34482243517841</v>
      </c>
      <c r="AF14" s="1">
        <f t="shared" si="7"/>
        <v>53.870202098469974</v>
      </c>
      <c r="AG14" s="1">
        <f t="shared" si="8"/>
        <v>51.83484131614564</v>
      </c>
      <c r="AI14" s="1">
        <f t="shared" si="9"/>
        <v>82.53600298462695</v>
      </c>
      <c r="AJ14" s="1">
        <f t="shared" si="10"/>
        <v>81.6261345133432</v>
      </c>
      <c r="AK14" s="1">
        <f t="shared" si="11"/>
        <v>82.19904796210996</v>
      </c>
      <c r="AN14" s="15">
        <f t="shared" si="12"/>
        <v>16.314067927759933</v>
      </c>
      <c r="AO14" s="15">
        <f t="shared" si="13"/>
        <v>15.35082097191146</v>
      </c>
      <c r="AP14" s="15">
        <f t="shared" si="14"/>
        <v>13.605417687204879</v>
      </c>
    </row>
    <row r="15" spans="1:42" ht="12.75">
      <c r="A15">
        <f t="shared" si="15"/>
        <v>9</v>
      </c>
      <c r="B15">
        <v>24.2015</v>
      </c>
      <c r="C15">
        <v>-13.8927</v>
      </c>
      <c r="D15">
        <v>70.6656</v>
      </c>
      <c r="E15" s="1">
        <f t="shared" si="16"/>
        <v>0.19694166649036002</v>
      </c>
      <c r="G15">
        <v>75.5428</v>
      </c>
      <c r="H15">
        <v>-13.4688</v>
      </c>
      <c r="I15">
        <v>71.1041</v>
      </c>
      <c r="J15" s="1">
        <f t="shared" si="17"/>
        <v>0.19689167072275945</v>
      </c>
      <c r="L15">
        <v>48.1493</v>
      </c>
      <c r="M15">
        <v>-59.847</v>
      </c>
      <c r="N15">
        <v>71.9149</v>
      </c>
      <c r="O15" s="1">
        <f t="shared" si="18"/>
        <v>0.19689167072276717</v>
      </c>
      <c r="Q15">
        <v>47.9432</v>
      </c>
      <c r="R15">
        <v>-30.0112</v>
      </c>
      <c r="S15">
        <v>-2.6859</v>
      </c>
      <c r="T15" s="1">
        <f t="shared" si="19"/>
        <v>0.19682606534704564</v>
      </c>
      <c r="V15" s="1">
        <f t="shared" si="0"/>
        <v>47.9432</v>
      </c>
      <c r="W15" s="1">
        <f t="shared" si="1"/>
        <v>-30.0112</v>
      </c>
      <c r="X15" s="1">
        <f t="shared" si="2"/>
        <v>289.625</v>
      </c>
      <c r="Y15" s="1">
        <f t="shared" si="20"/>
        <v>0.18238558057039353</v>
      </c>
      <c r="AA15" s="1">
        <f t="shared" si="3"/>
        <v>220.83182109809266</v>
      </c>
      <c r="AB15" s="1">
        <f t="shared" si="4"/>
        <v>220.87727962542908</v>
      </c>
      <c r="AC15" s="1">
        <f t="shared" si="5"/>
        <v>219.74509114166804</v>
      </c>
      <c r="AE15" s="1">
        <f t="shared" si="6"/>
        <v>51.34492242812331</v>
      </c>
      <c r="AF15" s="1">
        <f t="shared" si="7"/>
        <v>53.87020209846999</v>
      </c>
      <c r="AG15" s="1">
        <f t="shared" si="8"/>
        <v>51.83488751622791</v>
      </c>
      <c r="AI15" s="1">
        <f t="shared" si="9"/>
        <v>82.53351997226027</v>
      </c>
      <c r="AJ15" s="1">
        <f t="shared" si="10"/>
        <v>81.62332641723417</v>
      </c>
      <c r="AK15" s="1">
        <f t="shared" si="11"/>
        <v>82.19639952119009</v>
      </c>
      <c r="AN15" s="15">
        <f t="shared" si="12"/>
        <v>16.313967551541626</v>
      </c>
      <c r="AO15" s="15">
        <f t="shared" si="13"/>
        <v>15.350957930850514</v>
      </c>
      <c r="AP15" s="15">
        <f t="shared" si="14"/>
        <v>13.605420662242421</v>
      </c>
    </row>
    <row r="16" spans="1:42" ht="12.75">
      <c r="A16">
        <f t="shared" si="15"/>
        <v>10</v>
      </c>
      <c r="B16">
        <v>24.1031</v>
      </c>
      <c r="C16">
        <v>-14.0462</v>
      </c>
      <c r="D16">
        <v>70.7396</v>
      </c>
      <c r="E16" s="1">
        <f t="shared" si="16"/>
        <v>0.1967760402081505</v>
      </c>
      <c r="G16">
        <v>75.4443</v>
      </c>
      <c r="H16">
        <v>-13.6223</v>
      </c>
      <c r="I16">
        <v>71.1782</v>
      </c>
      <c r="J16" s="1">
        <f t="shared" si="17"/>
        <v>0.19686368380176233</v>
      </c>
      <c r="L16">
        <v>48.0508</v>
      </c>
      <c r="M16">
        <v>-60.0005</v>
      </c>
      <c r="N16">
        <v>71.9889</v>
      </c>
      <c r="O16" s="1">
        <f t="shared" si="18"/>
        <v>0.1968260653470442</v>
      </c>
      <c r="Q16">
        <v>47.8448</v>
      </c>
      <c r="R16">
        <v>-30.1648</v>
      </c>
      <c r="S16">
        <v>-2.6118</v>
      </c>
      <c r="T16" s="1">
        <f t="shared" si="19"/>
        <v>0.19689167072276034</v>
      </c>
      <c r="V16" s="1">
        <f t="shared" si="0"/>
        <v>47.8448</v>
      </c>
      <c r="W16" s="1">
        <f t="shared" si="1"/>
        <v>-30.1648</v>
      </c>
      <c r="X16" s="1">
        <f t="shared" si="2"/>
        <v>289.625</v>
      </c>
      <c r="Y16" s="1">
        <f t="shared" si="20"/>
        <v>0.18241578879033438</v>
      </c>
      <c r="AA16" s="1">
        <f t="shared" si="3"/>
        <v>220.75845605097442</v>
      </c>
      <c r="AB16" s="1">
        <f t="shared" si="4"/>
        <v>220.80396540085053</v>
      </c>
      <c r="AC16" s="1">
        <f t="shared" si="5"/>
        <v>219.67176298673436</v>
      </c>
      <c r="AE16" s="1">
        <f t="shared" si="6"/>
        <v>51.34482328930542</v>
      </c>
      <c r="AF16" s="1">
        <f t="shared" si="7"/>
        <v>53.87020059346355</v>
      </c>
      <c r="AG16" s="1">
        <f t="shared" si="8"/>
        <v>51.83484131614565</v>
      </c>
      <c r="AI16" s="1">
        <f t="shared" si="9"/>
        <v>82.53100977156146</v>
      </c>
      <c r="AJ16" s="1">
        <f t="shared" si="10"/>
        <v>81.62053409968617</v>
      </c>
      <c r="AK16" s="1">
        <f t="shared" si="11"/>
        <v>82.19380489017759</v>
      </c>
      <c r="AN16" s="15">
        <f t="shared" si="12"/>
        <v>16.314067927759933</v>
      </c>
      <c r="AO16" s="15">
        <f t="shared" si="13"/>
        <v>15.350820971911462</v>
      </c>
      <c r="AP16" s="15">
        <f t="shared" si="14"/>
        <v>13.605417687204879</v>
      </c>
    </row>
    <row r="17" spans="1:42" ht="12.75">
      <c r="A17">
        <f t="shared" si="15"/>
        <v>11</v>
      </c>
      <c r="B17">
        <v>23.9063</v>
      </c>
      <c r="C17">
        <v>-14.3533</v>
      </c>
      <c r="D17">
        <v>70.8878</v>
      </c>
      <c r="E17" s="1">
        <f t="shared" si="16"/>
        <v>0.39370533397453583</v>
      </c>
      <c r="G17">
        <v>75.2475</v>
      </c>
      <c r="H17">
        <v>-13.9294</v>
      </c>
      <c r="I17">
        <v>71.3263</v>
      </c>
      <c r="J17" s="1">
        <f t="shared" si="17"/>
        <v>0.3936677025106306</v>
      </c>
      <c r="L17">
        <v>47.854</v>
      </c>
      <c r="M17">
        <v>-60.3076</v>
      </c>
      <c r="N17">
        <v>72.1371</v>
      </c>
      <c r="O17" s="1">
        <f t="shared" si="18"/>
        <v>0.3937053339745362</v>
      </c>
      <c r="Q17">
        <v>47.648</v>
      </c>
      <c r="R17">
        <v>-30.4718</v>
      </c>
      <c r="S17">
        <v>-2.4637</v>
      </c>
      <c r="T17" s="1">
        <f t="shared" si="19"/>
        <v>0.39358969752776796</v>
      </c>
      <c r="V17" s="1">
        <f t="shared" si="0"/>
        <v>47.648</v>
      </c>
      <c r="W17" s="1">
        <f t="shared" si="1"/>
        <v>-30.4718</v>
      </c>
      <c r="X17" s="1">
        <f t="shared" si="2"/>
        <v>289.625</v>
      </c>
      <c r="Y17" s="1">
        <f t="shared" si="20"/>
        <v>0.3646631870644469</v>
      </c>
      <c r="AA17" s="1">
        <f t="shared" si="3"/>
        <v>220.61150700944862</v>
      </c>
      <c r="AB17" s="1">
        <f t="shared" si="4"/>
        <v>220.65743998265728</v>
      </c>
      <c r="AC17" s="1">
        <f t="shared" si="5"/>
        <v>219.52495084625346</v>
      </c>
      <c r="AE17" s="1">
        <f t="shared" si="6"/>
        <v>51.34482243517841</v>
      </c>
      <c r="AF17" s="1">
        <f t="shared" si="7"/>
        <v>53.87020209846999</v>
      </c>
      <c r="AG17" s="1">
        <f t="shared" si="8"/>
        <v>51.83484131614565</v>
      </c>
      <c r="AI17" s="1">
        <f t="shared" si="9"/>
        <v>82.52602099711761</v>
      </c>
      <c r="AJ17" s="1">
        <f t="shared" si="10"/>
        <v>81.61494323645427</v>
      </c>
      <c r="AK17" s="1">
        <f t="shared" si="11"/>
        <v>82.18852540503106</v>
      </c>
      <c r="AN17" s="15">
        <f t="shared" si="12"/>
        <v>16.31396793116827</v>
      </c>
      <c r="AO17" s="15">
        <f t="shared" si="13"/>
        <v>15.350871828604431</v>
      </c>
      <c r="AP17" s="15">
        <f t="shared" si="14"/>
        <v>13.605463900635558</v>
      </c>
    </row>
    <row r="18" spans="1:42" ht="12.75">
      <c r="A18">
        <f t="shared" si="15"/>
        <v>12</v>
      </c>
      <c r="B18">
        <v>23.7094</v>
      </c>
      <c r="C18">
        <v>-14.6604</v>
      </c>
      <c r="D18">
        <v>71.0359</v>
      </c>
      <c r="E18" s="1">
        <f t="shared" si="16"/>
        <v>0.39371770343737406</v>
      </c>
      <c r="G18">
        <v>75.0506</v>
      </c>
      <c r="H18">
        <v>-14.2365</v>
      </c>
      <c r="I18">
        <v>71.4744</v>
      </c>
      <c r="J18" s="1">
        <f t="shared" si="17"/>
        <v>0.3937177034373736</v>
      </c>
      <c r="L18">
        <v>47.6571</v>
      </c>
      <c r="M18">
        <v>-60.6147</v>
      </c>
      <c r="N18">
        <v>72.2852</v>
      </c>
      <c r="O18" s="1">
        <f t="shared" si="18"/>
        <v>0.3937177034373723</v>
      </c>
      <c r="Q18">
        <v>47.4511</v>
      </c>
      <c r="R18">
        <v>-30.7789</v>
      </c>
      <c r="S18">
        <v>-2.3155</v>
      </c>
      <c r="T18" s="1">
        <f t="shared" si="19"/>
        <v>0.39375533012265557</v>
      </c>
      <c r="V18" s="1">
        <f t="shared" si="0"/>
        <v>47.4511</v>
      </c>
      <c r="W18" s="1">
        <f t="shared" si="1"/>
        <v>-30.7789</v>
      </c>
      <c r="X18" s="1">
        <f t="shared" si="2"/>
        <v>289.625</v>
      </c>
      <c r="Y18" s="1">
        <f t="shared" si="20"/>
        <v>0.3648013431992837</v>
      </c>
      <c r="AA18" s="1">
        <f t="shared" si="3"/>
        <v>220.4646661030969</v>
      </c>
      <c r="AB18" s="1">
        <f t="shared" si="4"/>
        <v>220.51092417014175</v>
      </c>
      <c r="AC18" s="1">
        <f t="shared" si="5"/>
        <v>219.37822604278665</v>
      </c>
      <c r="AE18" s="1">
        <f t="shared" si="6"/>
        <v>51.34482243517841</v>
      </c>
      <c r="AF18" s="1">
        <f t="shared" si="7"/>
        <v>53.87020209846999</v>
      </c>
      <c r="AG18" s="1">
        <f t="shared" si="8"/>
        <v>51.83484131614565</v>
      </c>
      <c r="AI18" s="1">
        <f t="shared" si="9"/>
        <v>82.52101448148937</v>
      </c>
      <c r="AJ18" s="1">
        <f t="shared" si="10"/>
        <v>81.60933172820862</v>
      </c>
      <c r="AK18" s="1">
        <f t="shared" si="11"/>
        <v>82.18326827981426</v>
      </c>
      <c r="AN18" s="15">
        <f t="shared" si="12"/>
        <v>16.31396793116827</v>
      </c>
      <c r="AO18" s="15">
        <f t="shared" si="13"/>
        <v>15.350871828604435</v>
      </c>
      <c r="AP18" s="15">
        <f t="shared" si="14"/>
        <v>13.605463900635554</v>
      </c>
    </row>
    <row r="19" spans="1:42" ht="12.75">
      <c r="A19">
        <f t="shared" si="15"/>
        <v>13</v>
      </c>
      <c r="B19">
        <v>23.5126</v>
      </c>
      <c r="C19">
        <v>-14.9675</v>
      </c>
      <c r="D19">
        <v>71.184</v>
      </c>
      <c r="E19" s="1">
        <f t="shared" si="16"/>
        <v>0.39366770251063243</v>
      </c>
      <c r="G19">
        <v>74.8538</v>
      </c>
      <c r="H19">
        <v>-14.5436</v>
      </c>
      <c r="I19">
        <v>71.6225</v>
      </c>
      <c r="J19" s="1">
        <f t="shared" si="17"/>
        <v>0.3936677025106306</v>
      </c>
      <c r="L19">
        <v>47.4603</v>
      </c>
      <c r="M19">
        <v>-60.9218</v>
      </c>
      <c r="N19">
        <v>72.4333</v>
      </c>
      <c r="O19" s="1">
        <f t="shared" si="18"/>
        <v>0.3936677025106328</v>
      </c>
      <c r="Q19">
        <v>47.2543</v>
      </c>
      <c r="R19">
        <v>-31.086</v>
      </c>
      <c r="S19">
        <v>-2.1674</v>
      </c>
      <c r="T19" s="1">
        <f t="shared" si="19"/>
        <v>0.39366770251062944</v>
      </c>
      <c r="V19" s="1">
        <f t="shared" si="0"/>
        <v>47.2543</v>
      </c>
      <c r="W19" s="1">
        <f t="shared" si="1"/>
        <v>-31.086</v>
      </c>
      <c r="X19" s="1">
        <f t="shared" si="2"/>
        <v>289.625</v>
      </c>
      <c r="Y19" s="1">
        <f t="shared" si="20"/>
        <v>0.36474737833190446</v>
      </c>
      <c r="AA19" s="1">
        <f t="shared" si="3"/>
        <v>220.31782688230203</v>
      </c>
      <c r="AB19" s="1">
        <f t="shared" si="4"/>
        <v>220.36441047560288</v>
      </c>
      <c r="AC19" s="1">
        <f t="shared" si="5"/>
        <v>219.23150308869845</v>
      </c>
      <c r="AE19" s="1">
        <f t="shared" si="6"/>
        <v>51.344822435178415</v>
      </c>
      <c r="AF19" s="1">
        <f t="shared" si="7"/>
        <v>53.870202098469996</v>
      </c>
      <c r="AG19" s="1">
        <f t="shared" si="8"/>
        <v>51.83484131614564</v>
      </c>
      <c r="AI19" s="1">
        <f t="shared" si="9"/>
        <v>82.51600129225615</v>
      </c>
      <c r="AJ19" s="1">
        <f t="shared" si="10"/>
        <v>81.6037127580616</v>
      </c>
      <c r="AK19" s="1">
        <f t="shared" si="11"/>
        <v>82.17800411778211</v>
      </c>
      <c r="AN19" s="15">
        <f t="shared" si="12"/>
        <v>16.31396793116827</v>
      </c>
      <c r="AO19" s="15">
        <f t="shared" si="13"/>
        <v>15.350871828604431</v>
      </c>
      <c r="AP19" s="15">
        <f t="shared" si="14"/>
        <v>13.60546390063556</v>
      </c>
    </row>
    <row r="20" spans="1:42" ht="12.75">
      <c r="A20">
        <f t="shared" si="15"/>
        <v>14</v>
      </c>
      <c r="B20">
        <v>23.3157</v>
      </c>
      <c r="C20">
        <v>-15.2746</v>
      </c>
      <c r="D20">
        <v>71.3321</v>
      </c>
      <c r="E20" s="1">
        <f t="shared" si="16"/>
        <v>0.3937177034373736</v>
      </c>
      <c r="G20">
        <v>74.6569</v>
      </c>
      <c r="H20">
        <v>-14.8507</v>
      </c>
      <c r="I20">
        <v>71.7707</v>
      </c>
      <c r="J20" s="1">
        <f t="shared" si="17"/>
        <v>0.3937553301226617</v>
      </c>
      <c r="L20">
        <v>47.2634</v>
      </c>
      <c r="M20">
        <v>-61.2289</v>
      </c>
      <c r="N20">
        <v>72.5815</v>
      </c>
      <c r="O20" s="1">
        <f t="shared" si="18"/>
        <v>0.39375533012265873</v>
      </c>
      <c r="Q20">
        <v>47.0574</v>
      </c>
      <c r="R20">
        <v>-31.3931</v>
      </c>
      <c r="S20">
        <v>-2.0193</v>
      </c>
      <c r="T20" s="1">
        <f t="shared" si="19"/>
        <v>0.39371770343737533</v>
      </c>
      <c r="V20" s="1">
        <f t="shared" si="0"/>
        <v>47.0574</v>
      </c>
      <c r="W20" s="1">
        <f t="shared" si="1"/>
        <v>-31.3931</v>
      </c>
      <c r="X20" s="1">
        <f t="shared" si="2"/>
        <v>289.625</v>
      </c>
      <c r="Y20" s="1">
        <f t="shared" si="20"/>
        <v>0.3648013431992828</v>
      </c>
      <c r="AA20" s="1">
        <f t="shared" si="3"/>
        <v>220.17098935043643</v>
      </c>
      <c r="AB20" s="1">
        <f t="shared" si="4"/>
        <v>220.21779997652325</v>
      </c>
      <c r="AC20" s="1">
        <f t="shared" si="5"/>
        <v>219.0846829193908</v>
      </c>
      <c r="AE20" s="1">
        <f t="shared" si="6"/>
        <v>51.34482328930541</v>
      </c>
      <c r="AF20" s="1">
        <f t="shared" si="7"/>
        <v>53.87020209846999</v>
      </c>
      <c r="AG20" s="1">
        <f t="shared" si="8"/>
        <v>51.83484372639702</v>
      </c>
      <c r="AI20" s="1">
        <f t="shared" si="9"/>
        <v>82.51098141614231</v>
      </c>
      <c r="AJ20" s="1">
        <f t="shared" si="10"/>
        <v>81.59808250961234</v>
      </c>
      <c r="AK20" s="1">
        <f t="shared" si="11"/>
        <v>82.17272934327495</v>
      </c>
      <c r="AN20" s="15">
        <f t="shared" si="12"/>
        <v>16.31396793116827</v>
      </c>
      <c r="AO20" s="15">
        <f t="shared" si="13"/>
        <v>15.35087182860443</v>
      </c>
      <c r="AP20" s="15">
        <f t="shared" si="14"/>
        <v>13.60546390063556</v>
      </c>
    </row>
    <row r="21" spans="1:42" ht="12.75">
      <c r="A21">
        <f t="shared" si="15"/>
        <v>15</v>
      </c>
      <c r="B21">
        <v>23.1189</v>
      </c>
      <c r="C21">
        <v>-15.5817</v>
      </c>
      <c r="D21">
        <v>71.4803</v>
      </c>
      <c r="E21" s="1">
        <f t="shared" si="16"/>
        <v>0.39370533397453583</v>
      </c>
      <c r="G21">
        <v>74.4601</v>
      </c>
      <c r="H21">
        <v>-15.1578</v>
      </c>
      <c r="I21">
        <v>71.9188</v>
      </c>
      <c r="J21" s="1">
        <f t="shared" si="17"/>
        <v>0.3936677025106306</v>
      </c>
      <c r="L21">
        <v>47.0666</v>
      </c>
      <c r="M21">
        <v>-61.536</v>
      </c>
      <c r="N21">
        <v>72.7296</v>
      </c>
      <c r="O21" s="1">
        <f t="shared" si="18"/>
        <v>0.39366770251062927</v>
      </c>
      <c r="Q21">
        <v>46.8606</v>
      </c>
      <c r="R21">
        <v>-31.7002</v>
      </c>
      <c r="S21">
        <v>-1.8712</v>
      </c>
      <c r="T21" s="1">
        <f t="shared" si="19"/>
        <v>0.393667702510633</v>
      </c>
      <c r="V21" s="1">
        <f t="shared" si="0"/>
        <v>46.8606</v>
      </c>
      <c r="W21" s="1">
        <f t="shared" si="1"/>
        <v>-31.7002</v>
      </c>
      <c r="X21" s="1">
        <f t="shared" si="2"/>
        <v>289.625</v>
      </c>
      <c r="Y21" s="1">
        <f t="shared" si="20"/>
        <v>0.3647473783319083</v>
      </c>
      <c r="AA21" s="1">
        <f t="shared" si="3"/>
        <v>220.02405436503983</v>
      </c>
      <c r="AB21" s="1">
        <f t="shared" si="4"/>
        <v>220.07129053206828</v>
      </c>
      <c r="AC21" s="1">
        <f t="shared" si="5"/>
        <v>218.9379636764716</v>
      </c>
      <c r="AE21" s="1">
        <f t="shared" si="6"/>
        <v>51.34482243517841</v>
      </c>
      <c r="AF21" s="1">
        <f t="shared" si="7"/>
        <v>53.87020209846998</v>
      </c>
      <c r="AG21" s="1">
        <f t="shared" si="8"/>
        <v>51.83484131614565</v>
      </c>
      <c r="AI21" s="1">
        <f t="shared" si="9"/>
        <v>82.5059514435283</v>
      </c>
      <c r="AJ21" s="1">
        <f t="shared" si="10"/>
        <v>81.59244856620447</v>
      </c>
      <c r="AK21" s="1">
        <f t="shared" si="11"/>
        <v>82.16745106065305</v>
      </c>
      <c r="AN21" s="15">
        <f t="shared" si="12"/>
        <v>16.313967931168268</v>
      </c>
      <c r="AO21" s="15">
        <f t="shared" si="13"/>
        <v>15.350871828604433</v>
      </c>
      <c r="AP21" s="15">
        <f t="shared" si="14"/>
        <v>13.605463900635556</v>
      </c>
    </row>
    <row r="22" spans="1:42" ht="12.75">
      <c r="A22">
        <f t="shared" si="15"/>
        <v>16</v>
      </c>
      <c r="B22">
        <v>22.922</v>
      </c>
      <c r="C22">
        <v>-15.8888</v>
      </c>
      <c r="D22">
        <v>71.6284</v>
      </c>
      <c r="E22" s="1">
        <f t="shared" si="16"/>
        <v>0.3937177034373736</v>
      </c>
      <c r="G22">
        <v>74.2632</v>
      </c>
      <c r="H22">
        <v>-15.4649</v>
      </c>
      <c r="I22">
        <v>72.0669</v>
      </c>
      <c r="J22" s="1">
        <f t="shared" si="17"/>
        <v>0.3937177034373736</v>
      </c>
      <c r="L22">
        <v>46.8697</v>
      </c>
      <c r="M22">
        <v>-61.8431</v>
      </c>
      <c r="N22">
        <v>72.8777</v>
      </c>
      <c r="O22" s="1">
        <f t="shared" si="18"/>
        <v>0.3937177034373723</v>
      </c>
      <c r="Q22">
        <v>46.6637</v>
      </c>
      <c r="R22">
        <v>-32.0073</v>
      </c>
      <c r="S22">
        <v>-1.723</v>
      </c>
      <c r="T22" s="1">
        <f t="shared" si="19"/>
        <v>0.39375533012265485</v>
      </c>
      <c r="V22" s="1">
        <f t="shared" si="0"/>
        <v>46.6637</v>
      </c>
      <c r="W22" s="1">
        <f t="shared" si="1"/>
        <v>-32.0073</v>
      </c>
      <c r="X22" s="1">
        <f t="shared" si="2"/>
        <v>289.625</v>
      </c>
      <c r="Y22" s="1">
        <f t="shared" si="20"/>
        <v>0.3648013431992828</v>
      </c>
      <c r="AA22" s="1">
        <f t="shared" si="3"/>
        <v>219.87722022233226</v>
      </c>
      <c r="AB22" s="1">
        <f t="shared" si="4"/>
        <v>219.92478321830853</v>
      </c>
      <c r="AC22" s="1">
        <f t="shared" si="5"/>
        <v>218.7912462941102</v>
      </c>
      <c r="AE22" s="1">
        <f t="shared" si="6"/>
        <v>51.34482243517841</v>
      </c>
      <c r="AF22" s="1">
        <f t="shared" si="7"/>
        <v>53.87020209846998</v>
      </c>
      <c r="AG22" s="1">
        <f t="shared" si="8"/>
        <v>51.83484131614565</v>
      </c>
      <c r="AI22" s="1">
        <f t="shared" si="9"/>
        <v>82.50091814914808</v>
      </c>
      <c r="AJ22" s="1">
        <f t="shared" si="10"/>
        <v>81.58680711641274</v>
      </c>
      <c r="AK22" s="1">
        <f t="shared" si="11"/>
        <v>82.16216569894792</v>
      </c>
      <c r="AN22" s="15">
        <f t="shared" si="12"/>
        <v>16.313967931168268</v>
      </c>
      <c r="AO22" s="15">
        <f t="shared" si="13"/>
        <v>15.350871828604433</v>
      </c>
      <c r="AP22" s="15">
        <f t="shared" si="14"/>
        <v>13.605463900635554</v>
      </c>
    </row>
    <row r="23" spans="1:42" ht="12.75">
      <c r="A23">
        <f t="shared" si="15"/>
        <v>17</v>
      </c>
      <c r="B23">
        <v>22.7252</v>
      </c>
      <c r="C23">
        <v>-16.1959</v>
      </c>
      <c r="D23">
        <v>71.7765</v>
      </c>
      <c r="E23" s="1">
        <f t="shared" si="16"/>
        <v>0.39366770251063377</v>
      </c>
      <c r="G23">
        <v>74.0664</v>
      </c>
      <c r="H23">
        <v>-15.772</v>
      </c>
      <c r="I23">
        <v>72.215</v>
      </c>
      <c r="J23" s="1">
        <f t="shared" si="17"/>
        <v>0.3936677025106306</v>
      </c>
      <c r="L23">
        <v>46.6729</v>
      </c>
      <c r="M23">
        <v>-62.1502</v>
      </c>
      <c r="N23">
        <v>73.0258</v>
      </c>
      <c r="O23" s="1">
        <f t="shared" si="18"/>
        <v>0.3936677025106328</v>
      </c>
      <c r="Q23">
        <v>46.4669</v>
      </c>
      <c r="R23">
        <v>-32.3144</v>
      </c>
      <c r="S23">
        <v>-1.5749</v>
      </c>
      <c r="T23" s="1">
        <f t="shared" si="19"/>
        <v>0.39366770251062955</v>
      </c>
      <c r="V23" s="1">
        <f t="shared" si="0"/>
        <v>46.4669</v>
      </c>
      <c r="W23" s="1">
        <f t="shared" si="1"/>
        <v>-32.3144</v>
      </c>
      <c r="X23" s="1">
        <f t="shared" si="2"/>
        <v>289.625</v>
      </c>
      <c r="Y23" s="1">
        <f t="shared" si="20"/>
        <v>0.36474737833190446</v>
      </c>
      <c r="AA23" s="1">
        <f t="shared" si="3"/>
        <v>219.7303877787276</v>
      </c>
      <c r="AB23" s="1">
        <f t="shared" si="4"/>
        <v>219.77827803950507</v>
      </c>
      <c r="AC23" s="1">
        <f t="shared" si="5"/>
        <v>218.6445307760521</v>
      </c>
      <c r="AE23" s="1">
        <f t="shared" si="6"/>
        <v>51.34482243517841</v>
      </c>
      <c r="AF23" s="1">
        <f t="shared" si="7"/>
        <v>53.87020209846999</v>
      </c>
      <c r="AG23" s="1">
        <f t="shared" si="8"/>
        <v>51.83484131614564</v>
      </c>
      <c r="AI23" s="1">
        <f t="shared" si="9"/>
        <v>82.49587812784036</v>
      </c>
      <c r="AJ23" s="1">
        <f t="shared" si="10"/>
        <v>81.58115814533507</v>
      </c>
      <c r="AK23" s="1">
        <f t="shared" si="11"/>
        <v>82.15687324399873</v>
      </c>
      <c r="AN23" s="15">
        <f t="shared" si="12"/>
        <v>16.313967931168268</v>
      </c>
      <c r="AO23" s="15">
        <f t="shared" si="13"/>
        <v>15.350871828604431</v>
      </c>
      <c r="AP23" s="15">
        <f t="shared" si="14"/>
        <v>13.60546390063556</v>
      </c>
    </row>
    <row r="24" spans="1:42" ht="12.75">
      <c r="A24">
        <f t="shared" si="15"/>
        <v>18</v>
      </c>
      <c r="B24">
        <v>22.5283</v>
      </c>
      <c r="C24">
        <v>-16.503</v>
      </c>
      <c r="D24">
        <v>71.9246</v>
      </c>
      <c r="E24" s="1">
        <f t="shared" si="16"/>
        <v>0.3937177034373723</v>
      </c>
      <c r="G24">
        <v>73.8695</v>
      </c>
      <c r="H24">
        <v>-16.0791</v>
      </c>
      <c r="I24">
        <v>72.3632</v>
      </c>
      <c r="J24" s="1">
        <f t="shared" si="17"/>
        <v>0.39375533012265457</v>
      </c>
      <c r="L24">
        <v>46.476</v>
      </c>
      <c r="M24">
        <v>-62.4573</v>
      </c>
      <c r="N24">
        <v>73.174</v>
      </c>
      <c r="O24" s="1">
        <f t="shared" si="18"/>
        <v>0.3937553301226532</v>
      </c>
      <c r="Q24">
        <v>46.27</v>
      </c>
      <c r="R24">
        <v>-32.6215</v>
      </c>
      <c r="S24">
        <v>-1.4268</v>
      </c>
      <c r="T24" s="1">
        <f t="shared" si="19"/>
        <v>0.3937177034373724</v>
      </c>
      <c r="V24" s="1">
        <f t="shared" si="0"/>
        <v>46.27</v>
      </c>
      <c r="W24" s="1">
        <f t="shared" si="1"/>
        <v>-32.6215</v>
      </c>
      <c r="X24" s="1">
        <f t="shared" si="2"/>
        <v>289.625</v>
      </c>
      <c r="Y24" s="1">
        <f t="shared" si="20"/>
        <v>0.36480134319927987</v>
      </c>
      <c r="AA24" s="1">
        <f t="shared" si="3"/>
        <v>219.5835570376343</v>
      </c>
      <c r="AB24" s="1">
        <f t="shared" si="4"/>
        <v>219.6316760789527</v>
      </c>
      <c r="AC24" s="1">
        <f t="shared" si="5"/>
        <v>218.4977180627752</v>
      </c>
      <c r="AE24" s="1">
        <f t="shared" si="6"/>
        <v>51.34482328930542</v>
      </c>
      <c r="AF24" s="1">
        <f t="shared" si="7"/>
        <v>53.87020209846998</v>
      </c>
      <c r="AG24" s="1">
        <f t="shared" si="8"/>
        <v>51.83484372639701</v>
      </c>
      <c r="AI24" s="1">
        <f t="shared" si="9"/>
        <v>82.4908313661886</v>
      </c>
      <c r="AJ24" s="1">
        <f t="shared" si="10"/>
        <v>81.57549781609708</v>
      </c>
      <c r="AK24" s="1">
        <f t="shared" si="11"/>
        <v>82.15157010083513</v>
      </c>
      <c r="AN24" s="15">
        <f t="shared" si="12"/>
        <v>16.313967931168268</v>
      </c>
      <c r="AO24" s="15">
        <f t="shared" si="13"/>
        <v>15.350871828604433</v>
      </c>
      <c r="AP24" s="15">
        <f t="shared" si="14"/>
        <v>13.60546390063556</v>
      </c>
    </row>
    <row r="25" spans="1:42" ht="12.75">
      <c r="A25">
        <f t="shared" si="15"/>
        <v>19</v>
      </c>
      <c r="B25">
        <v>22.3227</v>
      </c>
      <c r="C25">
        <v>-16.7873</v>
      </c>
      <c r="D25">
        <v>72.0846</v>
      </c>
      <c r="E25" s="1">
        <f t="shared" si="16"/>
        <v>0.38561360193851835</v>
      </c>
      <c r="G25">
        <v>73.664</v>
      </c>
      <c r="H25">
        <v>-16.3704</v>
      </c>
      <c r="I25">
        <v>72.5219</v>
      </c>
      <c r="J25" s="1">
        <f t="shared" si="17"/>
        <v>0.39021997642355377</v>
      </c>
      <c r="L25">
        <v>46.2641</v>
      </c>
      <c r="M25">
        <v>-62.7447</v>
      </c>
      <c r="N25">
        <v>73.3389</v>
      </c>
      <c r="O25" s="1">
        <f t="shared" si="18"/>
        <v>0.39330952187812496</v>
      </c>
      <c r="Q25">
        <v>46.0605</v>
      </c>
      <c r="R25">
        <v>-32.918</v>
      </c>
      <c r="S25">
        <v>-1.2654</v>
      </c>
      <c r="T25" s="1">
        <f t="shared" si="19"/>
        <v>0.3973065063650523</v>
      </c>
      <c r="V25" s="1">
        <f t="shared" si="0"/>
        <v>46.0605</v>
      </c>
      <c r="W25" s="1">
        <f t="shared" si="1"/>
        <v>-32.918</v>
      </c>
      <c r="X25" s="1">
        <f t="shared" si="2"/>
        <v>289.625</v>
      </c>
      <c r="Y25" s="1">
        <f t="shared" si="20"/>
        <v>0.3630461403182843</v>
      </c>
      <c r="AA25" s="1">
        <f t="shared" si="3"/>
        <v>219.42540478141999</v>
      </c>
      <c r="AB25" s="1">
        <f t="shared" si="4"/>
        <v>219.47558476427395</v>
      </c>
      <c r="AC25" s="1">
        <f t="shared" si="5"/>
        <v>218.33311828272872</v>
      </c>
      <c r="AE25" s="1">
        <f t="shared" si="6"/>
        <v>51.34485487943266</v>
      </c>
      <c r="AF25" s="1">
        <f t="shared" si="7"/>
        <v>53.870193145189305</v>
      </c>
      <c r="AG25" s="1">
        <f t="shared" si="8"/>
        <v>51.834800252436594</v>
      </c>
      <c r="AI25" s="1">
        <f t="shared" si="9"/>
        <v>82.4844321367664</v>
      </c>
      <c r="AJ25" s="1">
        <f t="shared" si="10"/>
        <v>81.56785170436595</v>
      </c>
      <c r="AK25" s="1">
        <f t="shared" si="11"/>
        <v>82.1480308672098</v>
      </c>
      <c r="AN25" s="15">
        <f t="shared" si="12"/>
        <v>16.322916798271105</v>
      </c>
      <c r="AO25" s="15">
        <f t="shared" si="13"/>
        <v>15.347735854370072</v>
      </c>
      <c r="AP25" s="15">
        <f t="shared" si="14"/>
        <v>13.599790934897777</v>
      </c>
    </row>
    <row r="26" spans="1:42" ht="12.75">
      <c r="A26">
        <f t="shared" si="15"/>
        <v>20</v>
      </c>
      <c r="B26">
        <v>22.0701</v>
      </c>
      <c r="C26">
        <v>-16.9449</v>
      </c>
      <c r="D26">
        <v>72.3116</v>
      </c>
      <c r="E26" s="1">
        <f t="shared" si="16"/>
        <v>0.3743975427269829</v>
      </c>
      <c r="G26">
        <v>73.4118</v>
      </c>
      <c r="H26">
        <v>-16.5733</v>
      </c>
      <c r="I26">
        <v>72.7404</v>
      </c>
      <c r="J26" s="1">
        <f t="shared" si="17"/>
        <v>0.390532329007468</v>
      </c>
      <c r="L26">
        <v>45.9709</v>
      </c>
      <c r="M26">
        <v>-62.9226</v>
      </c>
      <c r="N26">
        <v>73.5991</v>
      </c>
      <c r="O26" s="1">
        <f t="shared" si="18"/>
        <v>0.43048657354208597</v>
      </c>
      <c r="Q26">
        <v>45.7819</v>
      </c>
      <c r="R26">
        <v>-33.1557</v>
      </c>
      <c r="S26">
        <v>-1.0292</v>
      </c>
      <c r="T26" s="1">
        <f t="shared" si="19"/>
        <v>0.43578628936670366</v>
      </c>
      <c r="V26" s="1">
        <f t="shared" si="0"/>
        <v>45.7819</v>
      </c>
      <c r="W26" s="1">
        <f t="shared" si="1"/>
        <v>-33.1557</v>
      </c>
      <c r="X26" s="1">
        <f t="shared" si="2"/>
        <v>289.625</v>
      </c>
      <c r="Y26" s="1">
        <f t="shared" si="20"/>
        <v>0.36622295121960924</v>
      </c>
      <c r="AA26" s="1">
        <f t="shared" si="3"/>
        <v>219.2034518784775</v>
      </c>
      <c r="AB26" s="1">
        <f t="shared" si="4"/>
        <v>219.2654032922887</v>
      </c>
      <c r="AC26" s="1">
        <f t="shared" si="5"/>
        <v>218.06717663926406</v>
      </c>
      <c r="AE26" s="1">
        <f t="shared" si="6"/>
        <v>51.34483532829763</v>
      </c>
      <c r="AF26" s="1">
        <f t="shared" si="7"/>
        <v>53.87019555366399</v>
      </c>
      <c r="AG26" s="1">
        <f t="shared" si="8"/>
        <v>51.83488009226991</v>
      </c>
      <c r="AI26" s="1">
        <f t="shared" si="9"/>
        <v>82.47054839085662</v>
      </c>
      <c r="AJ26" s="1">
        <f t="shared" si="10"/>
        <v>81.5490003568355</v>
      </c>
      <c r="AK26" s="1">
        <f t="shared" si="11"/>
        <v>82.15428057447212</v>
      </c>
      <c r="AN26" s="15">
        <f t="shared" si="12"/>
        <v>16.381991740773458</v>
      </c>
      <c r="AO26" s="15">
        <f t="shared" si="13"/>
        <v>15.327500524984012</v>
      </c>
      <c r="AP26" s="15">
        <f t="shared" si="14"/>
        <v>13.561907007052517</v>
      </c>
    </row>
    <row r="27" spans="1:42" ht="12.75">
      <c r="A27">
        <f t="shared" si="15"/>
        <v>21</v>
      </c>
      <c r="B27">
        <v>21.8733</v>
      </c>
      <c r="C27">
        <v>-17.252</v>
      </c>
      <c r="D27">
        <v>72.4597</v>
      </c>
      <c r="E27" s="1">
        <f t="shared" si="16"/>
        <v>0.39366770251063105</v>
      </c>
      <c r="G27">
        <v>73.215</v>
      </c>
      <c r="H27">
        <v>-16.8804</v>
      </c>
      <c r="I27">
        <v>72.8885</v>
      </c>
      <c r="J27" s="1">
        <f t="shared" si="17"/>
        <v>0.39366770251063204</v>
      </c>
      <c r="L27">
        <v>45.7741</v>
      </c>
      <c r="M27">
        <v>-63.2297</v>
      </c>
      <c r="N27">
        <v>73.7472</v>
      </c>
      <c r="O27" s="1">
        <f t="shared" si="18"/>
        <v>0.3936677025106328</v>
      </c>
      <c r="Q27">
        <v>45.585</v>
      </c>
      <c r="R27">
        <v>-33.4628</v>
      </c>
      <c r="S27">
        <v>-0.8811</v>
      </c>
      <c r="T27" s="1">
        <f t="shared" si="19"/>
        <v>0.3937177034373724</v>
      </c>
      <c r="V27" s="1">
        <f t="shared" si="0"/>
        <v>45.585</v>
      </c>
      <c r="W27" s="1">
        <f t="shared" si="1"/>
        <v>-33.4628</v>
      </c>
      <c r="X27" s="1">
        <f t="shared" si="2"/>
        <v>289.625</v>
      </c>
      <c r="Y27" s="1">
        <f t="shared" si="20"/>
        <v>0.36480134319927987</v>
      </c>
      <c r="AA27" s="1">
        <f t="shared" si="3"/>
        <v>219.05661888566618</v>
      </c>
      <c r="AB27" s="1">
        <f t="shared" si="4"/>
        <v>219.1189250658418</v>
      </c>
      <c r="AC27" s="1">
        <f t="shared" si="5"/>
        <v>217.92046399376994</v>
      </c>
      <c r="AE27" s="1">
        <f t="shared" si="6"/>
        <v>51.34483532829763</v>
      </c>
      <c r="AF27" s="1">
        <f t="shared" si="7"/>
        <v>53.870195553664</v>
      </c>
      <c r="AG27" s="1">
        <f t="shared" si="8"/>
        <v>51.83488009226991</v>
      </c>
      <c r="AI27" s="1">
        <f t="shared" si="9"/>
        <v>82.4654939173265</v>
      </c>
      <c r="AJ27" s="1">
        <f t="shared" si="10"/>
        <v>81.54328693352527</v>
      </c>
      <c r="AK27" s="1">
        <f t="shared" si="11"/>
        <v>82.1489650606301</v>
      </c>
      <c r="AN27" s="15">
        <f t="shared" si="12"/>
        <v>16.381991017014276</v>
      </c>
      <c r="AO27" s="15">
        <f t="shared" si="13"/>
        <v>15.327586574772896</v>
      </c>
      <c r="AP27" s="15">
        <f t="shared" si="14"/>
        <v>13.561818279366712</v>
      </c>
    </row>
    <row r="28" spans="1:42" ht="12.75">
      <c r="A28">
        <f t="shared" si="15"/>
        <v>22</v>
      </c>
      <c r="B28">
        <v>21.6201</v>
      </c>
      <c r="C28">
        <v>-17.3739</v>
      </c>
      <c r="D28">
        <v>72.7237</v>
      </c>
      <c r="E28" s="1">
        <f t="shared" si="16"/>
        <v>0.38557210739367237</v>
      </c>
      <c r="G28">
        <v>72.9623</v>
      </c>
      <c r="H28">
        <v>-17.0576</v>
      </c>
      <c r="I28">
        <v>73.134</v>
      </c>
      <c r="J28" s="1">
        <f t="shared" si="17"/>
        <v>0.39436959821974776</v>
      </c>
      <c r="L28">
        <v>45.4715</v>
      </c>
      <c r="M28">
        <v>-63.3763</v>
      </c>
      <c r="N28">
        <v>74.0448</v>
      </c>
      <c r="O28" s="1">
        <f t="shared" si="18"/>
        <v>0.44902570082345167</v>
      </c>
      <c r="Q28">
        <v>45.2882</v>
      </c>
      <c r="R28">
        <v>-33.6775</v>
      </c>
      <c r="S28">
        <v>-0.6106</v>
      </c>
      <c r="T28" s="1">
        <f t="shared" si="19"/>
        <v>0.45536422784403996</v>
      </c>
      <c r="V28" s="1">
        <f t="shared" si="0"/>
        <v>45.2882</v>
      </c>
      <c r="W28" s="1">
        <f t="shared" si="1"/>
        <v>-33.6775</v>
      </c>
      <c r="X28" s="1">
        <f t="shared" si="2"/>
        <v>289.625</v>
      </c>
      <c r="Y28" s="1">
        <f t="shared" si="20"/>
        <v>0.36631452332660625</v>
      </c>
      <c r="AA28" s="1">
        <f t="shared" si="3"/>
        <v>218.7970755569187</v>
      </c>
      <c r="AB28" s="1">
        <f t="shared" si="4"/>
        <v>218.8845128551127</v>
      </c>
      <c r="AC28" s="1">
        <f t="shared" si="5"/>
        <v>217.6163480815952</v>
      </c>
      <c r="AE28" s="1">
        <f t="shared" si="6"/>
        <v>51.34481368765496</v>
      </c>
      <c r="AF28" s="1">
        <f t="shared" si="7"/>
        <v>53.87017366753146</v>
      </c>
      <c r="AG28" s="1">
        <f t="shared" si="8"/>
        <v>51.83488586782072</v>
      </c>
      <c r="AI28" s="1">
        <f t="shared" si="9"/>
        <v>82.45212997637768</v>
      </c>
      <c r="AJ28" s="1">
        <f t="shared" si="10"/>
        <v>81.51904920114312</v>
      </c>
      <c r="AK28" s="1">
        <f t="shared" si="11"/>
        <v>82.1560329647235</v>
      </c>
      <c r="AN28" s="15">
        <f t="shared" si="12"/>
        <v>16.449098123980907</v>
      </c>
      <c r="AO28" s="15">
        <f t="shared" si="13"/>
        <v>15.315560811611855</v>
      </c>
      <c r="AP28" s="15">
        <f t="shared" si="14"/>
        <v>13.507373334652767</v>
      </c>
    </row>
    <row r="29" spans="1:42" ht="12.75">
      <c r="A29">
        <f t="shared" si="15"/>
        <v>23</v>
      </c>
      <c r="B29">
        <v>21.4197</v>
      </c>
      <c r="C29">
        <v>-17.6661</v>
      </c>
      <c r="D29">
        <v>72.8825</v>
      </c>
      <c r="E29" s="1">
        <f t="shared" si="16"/>
        <v>0.3882762418691121</v>
      </c>
      <c r="G29">
        <v>72.762</v>
      </c>
      <c r="H29">
        <v>-17.3545</v>
      </c>
      <c r="I29">
        <v>73.2906</v>
      </c>
      <c r="J29" s="1">
        <f t="shared" si="17"/>
        <v>0.39088778440877264</v>
      </c>
      <c r="L29">
        <v>45.2669</v>
      </c>
      <c r="M29">
        <v>-63.6706</v>
      </c>
      <c r="N29">
        <v>74.2056</v>
      </c>
      <c r="O29" s="1">
        <f t="shared" si="18"/>
        <v>0.3928489404338548</v>
      </c>
      <c r="Q29">
        <v>45.0832</v>
      </c>
      <c r="R29">
        <v>-33.9766</v>
      </c>
      <c r="S29">
        <v>-0.4518</v>
      </c>
      <c r="T29" s="1">
        <f t="shared" si="19"/>
        <v>0.3958576132904351</v>
      </c>
      <c r="V29" s="1">
        <f t="shared" si="0"/>
        <v>45.0832</v>
      </c>
      <c r="W29" s="1">
        <f t="shared" si="1"/>
        <v>-33.9766</v>
      </c>
      <c r="X29" s="1">
        <f t="shared" si="2"/>
        <v>289.625</v>
      </c>
      <c r="Y29" s="1">
        <f t="shared" si="20"/>
        <v>0.3626097213258349</v>
      </c>
      <c r="AA29" s="1">
        <f t="shared" si="3"/>
        <v>218.63966920197717</v>
      </c>
      <c r="AB29" s="1">
        <f t="shared" si="4"/>
        <v>218.7303883807872</v>
      </c>
      <c r="AC29" s="1">
        <f t="shared" si="5"/>
        <v>217.45639856773587</v>
      </c>
      <c r="AE29" s="1">
        <f t="shared" si="6"/>
        <v>51.34486741106652</v>
      </c>
      <c r="AF29" s="1">
        <f t="shared" si="7"/>
        <v>53.87020389992969</v>
      </c>
      <c r="AG29" s="1">
        <f t="shared" si="8"/>
        <v>51.83486820374872</v>
      </c>
      <c r="AI29" s="1">
        <f t="shared" si="9"/>
        <v>82.44663068469306</v>
      </c>
      <c r="AJ29" s="1">
        <f t="shared" si="10"/>
        <v>81.51166205674028</v>
      </c>
      <c r="AK29" s="1">
        <f t="shared" si="11"/>
        <v>82.15150298726998</v>
      </c>
      <c r="AN29" s="15">
        <f t="shared" si="12"/>
        <v>16.453812408264447</v>
      </c>
      <c r="AO29" s="15">
        <f t="shared" si="13"/>
        <v>15.315828258876133</v>
      </c>
      <c r="AP29" s="15">
        <f t="shared" si="14"/>
        <v>13.502412502158961</v>
      </c>
    </row>
    <row r="30" spans="1:42" ht="12.75">
      <c r="A30">
        <f t="shared" si="15"/>
        <v>24</v>
      </c>
      <c r="B30">
        <v>21.1748</v>
      </c>
      <c r="C30">
        <v>-17.7674</v>
      </c>
      <c r="D30">
        <v>73.1786</v>
      </c>
      <c r="E30" s="1">
        <f t="shared" si="16"/>
        <v>0.39738257385044495</v>
      </c>
      <c r="G30">
        <v>72.5176</v>
      </c>
      <c r="H30">
        <v>-17.5213</v>
      </c>
      <c r="I30">
        <v>73.5557</v>
      </c>
      <c r="J30" s="1">
        <f t="shared" si="17"/>
        <v>0.39728026631082625</v>
      </c>
      <c r="L30">
        <v>44.9638</v>
      </c>
      <c r="M30">
        <v>-63.8012</v>
      </c>
      <c r="N30">
        <v>74.5285</v>
      </c>
      <c r="O30" s="1">
        <f t="shared" si="18"/>
        <v>0.4617254378957198</v>
      </c>
      <c r="Q30">
        <v>44.7735</v>
      </c>
      <c r="R30">
        <v>-34.1736</v>
      </c>
      <c r="S30">
        <v>-0.1552</v>
      </c>
      <c r="T30" s="1">
        <f t="shared" si="19"/>
        <v>0.47190534008421725</v>
      </c>
      <c r="V30" s="1">
        <f t="shared" si="0"/>
        <v>44.7735</v>
      </c>
      <c r="W30" s="1">
        <f t="shared" si="1"/>
        <v>-34.1736</v>
      </c>
      <c r="X30" s="1">
        <f t="shared" si="2"/>
        <v>289.625</v>
      </c>
      <c r="Y30" s="1">
        <f t="shared" si="20"/>
        <v>0.36704644120329066</v>
      </c>
      <c r="AA30" s="1">
        <f t="shared" si="3"/>
        <v>218.3462986017624</v>
      </c>
      <c r="AB30" s="1">
        <f t="shared" si="4"/>
        <v>218.47877833462454</v>
      </c>
      <c r="AC30" s="1">
        <f t="shared" si="5"/>
        <v>217.12746304440623</v>
      </c>
      <c r="AE30" s="1">
        <f t="shared" si="6"/>
        <v>51.34477462663557</v>
      </c>
      <c r="AF30" s="1">
        <f t="shared" si="7"/>
        <v>53.87009725524913</v>
      </c>
      <c r="AG30" s="1">
        <f t="shared" si="8"/>
        <v>51.834828961326764</v>
      </c>
      <c r="AI30" s="1">
        <f t="shared" si="9"/>
        <v>82.43610765250627</v>
      </c>
      <c r="AJ30" s="1">
        <f t="shared" si="10"/>
        <v>81.48284687179496</v>
      </c>
      <c r="AK30" s="1">
        <f t="shared" si="11"/>
        <v>82.15721393645174</v>
      </c>
      <c r="AN30" s="15">
        <f t="shared" si="12"/>
        <v>16.519125219230872</v>
      </c>
      <c r="AO30" s="15">
        <f t="shared" si="13"/>
        <v>15.320087532918924</v>
      </c>
      <c r="AP30" s="15">
        <f t="shared" si="14"/>
        <v>13.432800112791888</v>
      </c>
    </row>
    <row r="31" spans="1:42" ht="12.75">
      <c r="A31">
        <f t="shared" si="15"/>
        <v>25</v>
      </c>
      <c r="B31">
        <v>20.9779</v>
      </c>
      <c r="C31">
        <v>-18.0745</v>
      </c>
      <c r="D31">
        <v>73.3267</v>
      </c>
      <c r="E31" s="1">
        <f t="shared" si="16"/>
        <v>0.393717703437375</v>
      </c>
      <c r="G31">
        <v>72.3208</v>
      </c>
      <c r="H31">
        <v>-17.8284</v>
      </c>
      <c r="I31">
        <v>73.7039</v>
      </c>
      <c r="J31" s="1">
        <f t="shared" si="17"/>
        <v>0.3937053339745326</v>
      </c>
      <c r="L31">
        <v>44.7669</v>
      </c>
      <c r="M31">
        <v>-64.1083</v>
      </c>
      <c r="N31">
        <v>74.6766</v>
      </c>
      <c r="O31" s="1">
        <f t="shared" si="18"/>
        <v>0.3937177034373723</v>
      </c>
      <c r="Q31">
        <v>44.5766</v>
      </c>
      <c r="R31">
        <v>-34.4807</v>
      </c>
      <c r="S31">
        <v>-0.0071</v>
      </c>
      <c r="T31" s="1">
        <f t="shared" si="19"/>
        <v>0.39371770343737245</v>
      </c>
      <c r="V31" s="1">
        <f t="shared" si="0"/>
        <v>44.5766</v>
      </c>
      <c r="W31" s="1">
        <f t="shared" si="1"/>
        <v>-34.4807</v>
      </c>
      <c r="X31" s="1">
        <f t="shared" si="2"/>
        <v>289.625</v>
      </c>
      <c r="Y31" s="1">
        <f t="shared" si="20"/>
        <v>0.36480134319927987</v>
      </c>
      <c r="AA31" s="1">
        <f t="shared" si="3"/>
        <v>218.19948813647568</v>
      </c>
      <c r="AB31" s="1">
        <f t="shared" si="4"/>
        <v>218.33222655883853</v>
      </c>
      <c r="AC31" s="1">
        <f t="shared" si="5"/>
        <v>216.9807492806908</v>
      </c>
      <c r="AE31" s="1">
        <f t="shared" si="6"/>
        <v>51.3448753573324</v>
      </c>
      <c r="AF31" s="1">
        <f t="shared" si="7"/>
        <v>53.87014659818553</v>
      </c>
      <c r="AG31" s="1">
        <f t="shared" si="8"/>
        <v>51.834828961326764</v>
      </c>
      <c r="AI31" s="1">
        <f t="shared" si="9"/>
        <v>82.4309886603669</v>
      </c>
      <c r="AJ31" s="1">
        <f t="shared" si="10"/>
        <v>81.47706459699509</v>
      </c>
      <c r="AK31" s="1">
        <f t="shared" si="11"/>
        <v>82.15187755138723</v>
      </c>
      <c r="AN31" s="15">
        <f t="shared" si="12"/>
        <v>16.51912499965979</v>
      </c>
      <c r="AO31" s="15">
        <f t="shared" si="13"/>
        <v>15.320127989193535</v>
      </c>
      <c r="AP31" s="15">
        <f t="shared" si="14"/>
        <v>13.432800112791888</v>
      </c>
    </row>
    <row r="32" spans="1:42" ht="12.75">
      <c r="A32">
        <f t="shared" si="15"/>
        <v>26</v>
      </c>
      <c r="B32">
        <v>20.7817</v>
      </c>
      <c r="C32">
        <v>-18.2704</v>
      </c>
      <c r="D32">
        <v>73.5556</v>
      </c>
      <c r="E32" s="1">
        <f t="shared" si="16"/>
        <v>0.35953645155950154</v>
      </c>
      <c r="G32">
        <v>72.125</v>
      </c>
      <c r="H32">
        <v>-18.0753</v>
      </c>
      <c r="I32">
        <v>73.9083</v>
      </c>
      <c r="J32" s="1">
        <f t="shared" si="17"/>
        <v>0.3756016640005728</v>
      </c>
      <c r="L32">
        <v>44.5253</v>
      </c>
      <c r="M32">
        <v>-64.3272</v>
      </c>
      <c r="N32">
        <v>74.9202</v>
      </c>
      <c r="O32" s="1">
        <f t="shared" si="18"/>
        <v>0.40697509751826544</v>
      </c>
      <c r="Q32">
        <v>44.3292</v>
      </c>
      <c r="R32">
        <v>-34.7415</v>
      </c>
      <c r="S32">
        <v>0.2199</v>
      </c>
      <c r="T32" s="1">
        <f t="shared" si="19"/>
        <v>0.42514985593317706</v>
      </c>
      <c r="V32" s="1">
        <f t="shared" si="0"/>
        <v>44.3292</v>
      </c>
      <c r="W32" s="1">
        <f t="shared" si="1"/>
        <v>-34.7415</v>
      </c>
      <c r="X32" s="1">
        <f t="shared" si="2"/>
        <v>289.625</v>
      </c>
      <c r="Y32" s="1">
        <f t="shared" si="20"/>
        <v>0.3594765639092501</v>
      </c>
      <c r="AA32" s="1">
        <f t="shared" si="3"/>
        <v>217.97194201965536</v>
      </c>
      <c r="AB32" s="1">
        <f t="shared" si="4"/>
        <v>218.13771654386136</v>
      </c>
      <c r="AC32" s="1">
        <f t="shared" si="5"/>
        <v>216.73371505776393</v>
      </c>
      <c r="AE32" s="1">
        <f t="shared" si="6"/>
        <v>51.34488208370919</v>
      </c>
      <c r="AF32" s="1">
        <f t="shared" si="7"/>
        <v>53.870266709104015</v>
      </c>
      <c r="AG32" s="1">
        <f t="shared" si="8"/>
        <v>51.8348290279808</v>
      </c>
      <c r="AI32" s="1">
        <f t="shared" si="9"/>
        <v>82.4243332938723</v>
      </c>
      <c r="AJ32" s="1">
        <f t="shared" si="10"/>
        <v>81.45575647590577</v>
      </c>
      <c r="AK32" s="1">
        <f t="shared" si="11"/>
        <v>82.15404693382855</v>
      </c>
      <c r="AN32" s="15">
        <f t="shared" si="12"/>
        <v>16.560458857309772</v>
      </c>
      <c r="AO32" s="15">
        <f t="shared" si="13"/>
        <v>15.328903820350238</v>
      </c>
      <c r="AP32" s="15">
        <f t="shared" si="14"/>
        <v>13.382502105942793</v>
      </c>
    </row>
    <row r="33" spans="1:42" ht="12.75">
      <c r="A33">
        <f t="shared" si="15"/>
        <v>27</v>
      </c>
      <c r="B33">
        <v>20.6468</v>
      </c>
      <c r="C33">
        <v>-18.4138</v>
      </c>
      <c r="D33">
        <v>73.8235</v>
      </c>
      <c r="E33" s="1">
        <f t="shared" si="16"/>
        <v>0.3324635017562063</v>
      </c>
      <c r="G33">
        <v>71.9907</v>
      </c>
      <c r="H33">
        <v>-18.331</v>
      </c>
      <c r="I33">
        <v>74.123</v>
      </c>
      <c r="J33" s="1">
        <f t="shared" si="17"/>
        <v>0.3598820223351018</v>
      </c>
      <c r="L33">
        <v>44.2909</v>
      </c>
      <c r="M33">
        <v>-64.5212</v>
      </c>
      <c r="N33">
        <v>75.2108</v>
      </c>
      <c r="O33" s="1">
        <f t="shared" si="18"/>
        <v>0.4207466220898307</v>
      </c>
      <c r="Q33">
        <v>44.0823</v>
      </c>
      <c r="R33">
        <v>-35.0114</v>
      </c>
      <c r="S33">
        <v>0.4805</v>
      </c>
      <c r="T33" s="1">
        <f t="shared" si="19"/>
        <v>0.4491302483690023</v>
      </c>
      <c r="V33" s="1">
        <f t="shared" si="0"/>
        <v>44.0823</v>
      </c>
      <c r="W33" s="1">
        <f t="shared" si="1"/>
        <v>-35.0114</v>
      </c>
      <c r="X33" s="1">
        <f t="shared" si="2"/>
        <v>289.625</v>
      </c>
      <c r="Y33" s="1">
        <f t="shared" si="20"/>
        <v>0.3657945051528272</v>
      </c>
      <c r="AA33" s="1">
        <f t="shared" si="3"/>
        <v>217.70390531237607</v>
      </c>
      <c r="AB33" s="1">
        <f t="shared" si="4"/>
        <v>217.9408785398462</v>
      </c>
      <c r="AC33" s="1">
        <f t="shared" si="5"/>
        <v>216.43548916857418</v>
      </c>
      <c r="AE33" s="1">
        <f t="shared" si="6"/>
        <v>51.344840279233516</v>
      </c>
      <c r="AF33" s="1">
        <f t="shared" si="7"/>
        <v>53.87018474926552</v>
      </c>
      <c r="AG33" s="1">
        <f t="shared" si="8"/>
        <v>51.834934174357734</v>
      </c>
      <c r="AI33" s="1">
        <f t="shared" si="9"/>
        <v>82.41993708928553</v>
      </c>
      <c r="AJ33" s="1">
        <f t="shared" si="10"/>
        <v>81.42035732405122</v>
      </c>
      <c r="AK33" s="1">
        <f t="shared" si="11"/>
        <v>82.16342693448715</v>
      </c>
      <c r="AN33" s="15">
        <f t="shared" si="12"/>
        <v>16.63537174616857</v>
      </c>
      <c r="AO33" s="15">
        <f t="shared" si="13"/>
        <v>15.355794805267662</v>
      </c>
      <c r="AP33" s="15">
        <f t="shared" si="14"/>
        <v>13.279871010832636</v>
      </c>
    </row>
    <row r="34" spans="1:42" ht="12.75">
      <c r="A34">
        <f t="shared" si="15"/>
        <v>28</v>
      </c>
      <c r="B34">
        <v>20.5111</v>
      </c>
      <c r="C34">
        <v>-18.5626</v>
      </c>
      <c r="D34">
        <v>74.0874</v>
      </c>
      <c r="E34" s="1">
        <f t="shared" si="16"/>
        <v>0.3319625581296841</v>
      </c>
      <c r="G34">
        <v>71.8554</v>
      </c>
      <c r="H34">
        <v>-18.5885</v>
      </c>
      <c r="I34">
        <v>74.336</v>
      </c>
      <c r="J34" s="1">
        <f t="shared" si="17"/>
        <v>0.3605292498535976</v>
      </c>
      <c r="L34">
        <v>44.0586</v>
      </c>
      <c r="M34">
        <v>-64.7187</v>
      </c>
      <c r="N34">
        <v>75.4974</v>
      </c>
      <c r="O34" s="1">
        <f t="shared" si="18"/>
        <v>0.4184603923909633</v>
      </c>
      <c r="Q34">
        <v>43.8385</v>
      </c>
      <c r="R34">
        <v>-35.2832</v>
      </c>
      <c r="S34">
        <v>0.7379</v>
      </c>
      <c r="T34" s="1">
        <f t="shared" si="19"/>
        <v>0.4467308361866193</v>
      </c>
      <c r="V34" s="1">
        <f t="shared" si="0"/>
        <v>43.8385</v>
      </c>
      <c r="W34" s="1">
        <f t="shared" si="1"/>
        <v>-35.2832</v>
      </c>
      <c r="X34" s="1">
        <f t="shared" si="2"/>
        <v>289.625</v>
      </c>
      <c r="Y34" s="1">
        <f t="shared" si="20"/>
        <v>0.3651214592433538</v>
      </c>
      <c r="AA34" s="1">
        <f t="shared" si="3"/>
        <v>217.4401137529136</v>
      </c>
      <c r="AB34" s="1">
        <f t="shared" si="4"/>
        <v>217.74529435719157</v>
      </c>
      <c r="AC34" s="1">
        <f t="shared" si="5"/>
        <v>216.14144948625656</v>
      </c>
      <c r="AE34" s="1">
        <f t="shared" si="6"/>
        <v>51.34490836743211</v>
      </c>
      <c r="AF34" s="1">
        <f t="shared" si="7"/>
        <v>53.870272806437505</v>
      </c>
      <c r="AG34" s="1">
        <f t="shared" si="8"/>
        <v>51.83491510034524</v>
      </c>
      <c r="AI34" s="1">
        <f t="shared" si="9"/>
        <v>82.41511732994817</v>
      </c>
      <c r="AJ34" s="1">
        <f t="shared" si="10"/>
        <v>81.385847593397</v>
      </c>
      <c r="AK34" s="1">
        <f t="shared" si="11"/>
        <v>82.17255750614403</v>
      </c>
      <c r="AN34" s="15">
        <f t="shared" si="12"/>
        <v>16.70883065442716</v>
      </c>
      <c r="AO34" s="15">
        <f t="shared" si="13"/>
        <v>15.380626443391114</v>
      </c>
      <c r="AP34" s="15">
        <f t="shared" si="14"/>
        <v>13.180812499519952</v>
      </c>
    </row>
    <row r="35" spans="1:42" ht="12.75">
      <c r="A35">
        <f t="shared" si="15"/>
        <v>29</v>
      </c>
      <c r="B35">
        <v>20.3706</v>
      </c>
      <c r="C35">
        <v>-18.719</v>
      </c>
      <c r="D35">
        <v>74.3455</v>
      </c>
      <c r="E35" s="1">
        <f t="shared" si="16"/>
        <v>0.33289160397943307</v>
      </c>
      <c r="G35">
        <v>71.7148</v>
      </c>
      <c r="H35">
        <v>-18.8468</v>
      </c>
      <c r="I35">
        <v>74.5469</v>
      </c>
      <c r="J35" s="1">
        <f t="shared" si="17"/>
        <v>0.3618923320547159</v>
      </c>
      <c r="L35">
        <v>43.8276</v>
      </c>
      <c r="M35">
        <v>-64.9204</v>
      </c>
      <c r="N35">
        <v>75.778</v>
      </c>
      <c r="O35" s="1">
        <f t="shared" si="18"/>
        <v>0.4156684375797681</v>
      </c>
      <c r="Q35">
        <v>43.5971</v>
      </c>
      <c r="R35">
        <v>-35.5559</v>
      </c>
      <c r="S35">
        <v>0.9906</v>
      </c>
      <c r="T35" s="1">
        <f t="shared" si="19"/>
        <v>0.44327930247193253</v>
      </c>
      <c r="V35" s="1">
        <f t="shared" si="0"/>
        <v>43.5971</v>
      </c>
      <c r="W35" s="1">
        <f t="shared" si="1"/>
        <v>-35.5559</v>
      </c>
      <c r="X35" s="1">
        <f t="shared" si="2"/>
        <v>289.625</v>
      </c>
      <c r="Y35" s="1">
        <f t="shared" si="20"/>
        <v>0.36419671882102816</v>
      </c>
      <c r="AA35" s="1">
        <f t="shared" si="3"/>
        <v>217.18244547870344</v>
      </c>
      <c r="AB35" s="1">
        <f t="shared" si="4"/>
        <v>217.55088640525003</v>
      </c>
      <c r="AC35" s="1">
        <f t="shared" si="5"/>
        <v>215.85380793374944</v>
      </c>
      <c r="AE35" s="1">
        <f t="shared" si="6"/>
        <v>51.34475404985401</v>
      </c>
      <c r="AF35" s="1">
        <f t="shared" si="7"/>
        <v>53.870104399471884</v>
      </c>
      <c r="AG35" s="1">
        <f t="shared" si="8"/>
        <v>51.83485571707517</v>
      </c>
      <c r="AI35" s="1">
        <f t="shared" si="9"/>
        <v>82.4097503530209</v>
      </c>
      <c r="AJ35" s="1">
        <f t="shared" si="10"/>
        <v>81.35305433109846</v>
      </c>
      <c r="AK35" s="1">
        <f t="shared" si="11"/>
        <v>82.18106280387924</v>
      </c>
      <c r="AN35" s="15">
        <f t="shared" si="12"/>
        <v>16.77903532507506</v>
      </c>
      <c r="AO35" s="15">
        <f t="shared" si="13"/>
        <v>15.402426937156891</v>
      </c>
      <c r="AP35" s="15">
        <f t="shared" si="14"/>
        <v>13.087964832631387</v>
      </c>
    </row>
    <row r="36" spans="1:42" ht="12.75">
      <c r="A36">
        <f t="shared" si="15"/>
        <v>30</v>
      </c>
      <c r="B36">
        <v>20.2485</v>
      </c>
      <c r="C36">
        <v>-18.8538</v>
      </c>
      <c r="D36">
        <v>74.6103</v>
      </c>
      <c r="E36" s="1">
        <f t="shared" si="16"/>
        <v>0.3212452178632334</v>
      </c>
      <c r="G36">
        <v>71.5925</v>
      </c>
      <c r="H36">
        <v>-19.1032</v>
      </c>
      <c r="I36">
        <v>74.7504</v>
      </c>
      <c r="J36" s="1">
        <f t="shared" si="17"/>
        <v>0.34944312842006314</v>
      </c>
      <c r="L36">
        <v>43.5975</v>
      </c>
      <c r="M36">
        <v>-65.1091</v>
      </c>
      <c r="N36">
        <v>76.0681</v>
      </c>
      <c r="O36" s="1">
        <f t="shared" si="18"/>
        <v>0.4155859838829942</v>
      </c>
      <c r="Q36">
        <v>43.3471</v>
      </c>
      <c r="R36">
        <v>-35.8305</v>
      </c>
      <c r="S36">
        <v>1.2471</v>
      </c>
      <c r="T36" s="1">
        <f t="shared" si="19"/>
        <v>0.45132849455801016</v>
      </c>
      <c r="V36" s="1">
        <f t="shared" si="0"/>
        <v>43.3471</v>
      </c>
      <c r="W36" s="1">
        <f t="shared" si="1"/>
        <v>-35.8305</v>
      </c>
      <c r="X36" s="1">
        <f t="shared" si="2"/>
        <v>289.625</v>
      </c>
      <c r="Y36" s="1">
        <f t="shared" si="20"/>
        <v>0.3713558401318064</v>
      </c>
      <c r="AA36" s="1">
        <f t="shared" si="3"/>
        <v>216.91720743394242</v>
      </c>
      <c r="AB36" s="1">
        <f t="shared" si="4"/>
        <v>217.3676583846134</v>
      </c>
      <c r="AC36" s="1">
        <f t="shared" si="5"/>
        <v>215.5547463075912</v>
      </c>
      <c r="AE36" s="1">
        <f t="shared" si="6"/>
        <v>51.344796857812184</v>
      </c>
      <c r="AF36" s="1">
        <f t="shared" si="7"/>
        <v>53.87020691532565</v>
      </c>
      <c r="AG36" s="1">
        <f t="shared" si="8"/>
        <v>51.83487011587856</v>
      </c>
      <c r="AI36" s="1">
        <f t="shared" si="9"/>
        <v>82.40597991321941</v>
      </c>
      <c r="AJ36" s="1">
        <f t="shared" si="10"/>
        <v>81.3139493915793</v>
      </c>
      <c r="AK36" s="1">
        <f t="shared" si="11"/>
        <v>82.19314921414215</v>
      </c>
      <c r="AN36" s="15">
        <f t="shared" si="12"/>
        <v>16.86430116363023</v>
      </c>
      <c r="AO36" s="15">
        <f t="shared" si="13"/>
        <v>15.433819526840068</v>
      </c>
      <c r="AP36" s="15">
        <f t="shared" si="14"/>
        <v>12.970219444210741</v>
      </c>
    </row>
    <row r="37" spans="1:42" ht="12.75">
      <c r="A37">
        <f t="shared" si="15"/>
        <v>31</v>
      </c>
      <c r="B37">
        <v>20.1189</v>
      </c>
      <c r="C37">
        <v>-19.0037</v>
      </c>
      <c r="D37">
        <v>74.8649</v>
      </c>
      <c r="E37" s="1">
        <f t="shared" si="16"/>
        <v>0.3226256809369103</v>
      </c>
      <c r="G37">
        <v>71.4624</v>
      </c>
      <c r="H37">
        <v>-19.3627</v>
      </c>
      <c r="I37">
        <v>74.9501</v>
      </c>
      <c r="J37" s="1">
        <f t="shared" si="17"/>
        <v>0.3523440789909802</v>
      </c>
      <c r="L37">
        <v>43.3706</v>
      </c>
      <c r="M37">
        <v>-65.3072</v>
      </c>
      <c r="N37">
        <v>76.3466</v>
      </c>
      <c r="O37" s="1">
        <f t="shared" si="18"/>
        <v>0.41023099590351814</v>
      </c>
      <c r="Q37">
        <v>43.1021</v>
      </c>
      <c r="R37">
        <v>-36.1071</v>
      </c>
      <c r="S37">
        <v>1.4949</v>
      </c>
      <c r="T37" s="1">
        <f t="shared" si="19"/>
        <v>0.44490156214605464</v>
      </c>
      <c r="V37" s="1">
        <f t="shared" si="0"/>
        <v>43.1021</v>
      </c>
      <c r="W37" s="1">
        <f t="shared" si="1"/>
        <v>-36.1071</v>
      </c>
      <c r="X37" s="1">
        <f t="shared" si="2"/>
        <v>289.625</v>
      </c>
      <c r="Y37" s="1">
        <f t="shared" si="20"/>
        <v>0.36950312583251554</v>
      </c>
      <c r="AA37" s="1">
        <f t="shared" si="3"/>
        <v>216.6625355842814</v>
      </c>
      <c r="AB37" s="1">
        <f t="shared" si="4"/>
        <v>217.18654248700585</v>
      </c>
      <c r="AC37" s="1">
        <f t="shared" si="5"/>
        <v>215.2681904946014</v>
      </c>
      <c r="AE37" s="1">
        <f t="shared" si="6"/>
        <v>51.34482575966152</v>
      </c>
      <c r="AF37" s="1">
        <f t="shared" si="7"/>
        <v>53.87018210234674</v>
      </c>
      <c r="AG37" s="1">
        <f t="shared" si="8"/>
        <v>51.83484445843356</v>
      </c>
      <c r="AI37" s="1">
        <f t="shared" si="9"/>
        <v>82.40165524525075</v>
      </c>
      <c r="AJ37" s="1">
        <f t="shared" si="10"/>
        <v>81.27793123267699</v>
      </c>
      <c r="AK37" s="1">
        <f t="shared" si="11"/>
        <v>82.20373718500919</v>
      </c>
      <c r="AN37" s="15">
        <f t="shared" si="12"/>
        <v>16.942284521671375</v>
      </c>
      <c r="AO37" s="15">
        <f t="shared" si="13"/>
        <v>15.46123191496518</v>
      </c>
      <c r="AP37" s="15">
        <f t="shared" si="14"/>
        <v>12.863778352342777</v>
      </c>
    </row>
    <row r="38" spans="1:42" ht="12.75">
      <c r="A38">
        <f t="shared" si="15"/>
        <v>32</v>
      </c>
      <c r="B38">
        <v>19.9872</v>
      </c>
      <c r="C38">
        <v>-19.1583</v>
      </c>
      <c r="D38">
        <v>75.1164</v>
      </c>
      <c r="E38" s="1">
        <f t="shared" si="16"/>
        <v>0.3232619680692375</v>
      </c>
      <c r="G38">
        <v>71.3299</v>
      </c>
      <c r="H38">
        <v>-19.6228</v>
      </c>
      <c r="I38">
        <v>75.149</v>
      </c>
      <c r="J38" s="1">
        <f t="shared" si="17"/>
        <v>0.35322722148781305</v>
      </c>
      <c r="L38">
        <v>43.1452</v>
      </c>
      <c r="M38">
        <v>-65.508</v>
      </c>
      <c r="N38">
        <v>76.6219</v>
      </c>
      <c r="O38" s="1">
        <f t="shared" si="18"/>
        <v>0.408553411440905</v>
      </c>
      <c r="Q38">
        <v>42.8594</v>
      </c>
      <c r="R38">
        <v>-36.3845</v>
      </c>
      <c r="S38">
        <v>1.7405</v>
      </c>
      <c r="T38" s="1">
        <f t="shared" si="19"/>
        <v>0.44291467575595156</v>
      </c>
      <c r="V38" s="1">
        <f t="shared" si="0"/>
        <v>42.8594</v>
      </c>
      <c r="W38" s="1">
        <f t="shared" si="1"/>
        <v>-36.3845</v>
      </c>
      <c r="X38" s="1">
        <f t="shared" si="2"/>
        <v>289.625</v>
      </c>
      <c r="Y38" s="1">
        <f t="shared" si="20"/>
        <v>0.3685838439215692</v>
      </c>
      <c r="AA38" s="1">
        <f t="shared" si="3"/>
        <v>216.41122654160068</v>
      </c>
      <c r="AB38" s="1">
        <f t="shared" si="4"/>
        <v>217.00571083070602</v>
      </c>
      <c r="AC38" s="1">
        <f t="shared" si="5"/>
        <v>214.98507051304748</v>
      </c>
      <c r="AE38" s="1">
        <f t="shared" si="6"/>
        <v>51.344811483732215</v>
      </c>
      <c r="AF38" s="1">
        <f t="shared" si="7"/>
        <v>53.87019888157087</v>
      </c>
      <c r="AG38" s="1">
        <f t="shared" si="8"/>
        <v>51.83487420974416</v>
      </c>
      <c r="AI38" s="1">
        <f t="shared" si="9"/>
        <v>82.39685611328933</v>
      </c>
      <c r="AJ38" s="1">
        <f t="shared" si="10"/>
        <v>81.24290044962169</v>
      </c>
      <c r="AK38" s="1">
        <f t="shared" si="11"/>
        <v>82.21396610751772</v>
      </c>
      <c r="AN38" s="15">
        <f t="shared" si="12"/>
        <v>17.018577587850142</v>
      </c>
      <c r="AO38" s="15">
        <f t="shared" si="13"/>
        <v>15.486540043103982</v>
      </c>
      <c r="AP38" s="15">
        <f t="shared" si="14"/>
        <v>12.761183185176371</v>
      </c>
    </row>
    <row r="39" spans="1:42" ht="12.75">
      <c r="A39">
        <f t="shared" si="15"/>
        <v>33</v>
      </c>
      <c r="B39">
        <v>19.852</v>
      </c>
      <c r="C39">
        <v>-19.3197</v>
      </c>
      <c r="D39">
        <v>75.3633</v>
      </c>
      <c r="E39" s="1">
        <f t="shared" si="16"/>
        <v>0.32448206421927045</v>
      </c>
      <c r="G39">
        <v>71.1937</v>
      </c>
      <c r="H39">
        <v>-19.884</v>
      </c>
      <c r="I39">
        <v>75.3465</v>
      </c>
      <c r="J39" s="1">
        <f t="shared" si="17"/>
        <v>0.35465776461258836</v>
      </c>
      <c r="L39">
        <v>42.9214</v>
      </c>
      <c r="M39">
        <v>-65.7129</v>
      </c>
      <c r="N39">
        <v>76.8922</v>
      </c>
      <c r="O39" s="1">
        <f t="shared" si="18"/>
        <v>0.4063650329445299</v>
      </c>
      <c r="Q39">
        <v>42.6193</v>
      </c>
      <c r="R39">
        <v>-36.6629</v>
      </c>
      <c r="S39">
        <v>1.9823</v>
      </c>
      <c r="T39" s="1">
        <f t="shared" si="19"/>
        <v>0.4400247833929333</v>
      </c>
      <c r="V39" s="1">
        <f t="shared" si="0"/>
        <v>42.6193</v>
      </c>
      <c r="W39" s="1">
        <f t="shared" si="1"/>
        <v>-36.6629</v>
      </c>
      <c r="X39" s="1">
        <f t="shared" si="2"/>
        <v>289.625</v>
      </c>
      <c r="Y39" s="1">
        <f t="shared" si="20"/>
        <v>0.3676337443706683</v>
      </c>
      <c r="AA39" s="1">
        <f t="shared" si="3"/>
        <v>216.16478117958997</v>
      </c>
      <c r="AB39" s="1">
        <f t="shared" si="4"/>
        <v>216.82551368051688</v>
      </c>
      <c r="AC39" s="1">
        <f t="shared" si="5"/>
        <v>214.70733094202907</v>
      </c>
      <c r="AE39" s="1">
        <f t="shared" si="6"/>
        <v>51.344803784024734</v>
      </c>
      <c r="AF39" s="1">
        <f t="shared" si="7"/>
        <v>53.870216362940305</v>
      </c>
      <c r="AG39" s="1">
        <f t="shared" si="8"/>
        <v>51.8349665555019</v>
      </c>
      <c r="AI39" s="1">
        <f t="shared" si="9"/>
        <v>82.39160667469767</v>
      </c>
      <c r="AJ39" s="1">
        <f t="shared" si="10"/>
        <v>81.20928646589577</v>
      </c>
      <c r="AK39" s="1">
        <f t="shared" si="11"/>
        <v>82.22358272574587</v>
      </c>
      <c r="AN39" s="15">
        <f t="shared" si="12"/>
        <v>17.091930757359794</v>
      </c>
      <c r="AO39" s="15">
        <f t="shared" si="13"/>
        <v>15.509483386205025</v>
      </c>
      <c r="AP39" s="15">
        <f t="shared" si="14"/>
        <v>12.663966727303965</v>
      </c>
    </row>
    <row r="40" spans="1:42" ht="12.75">
      <c r="A40">
        <f t="shared" si="15"/>
        <v>34</v>
      </c>
      <c r="B40">
        <v>19.7136</v>
      </c>
      <c r="C40">
        <v>-19.4877</v>
      </c>
      <c r="D40">
        <v>75.606</v>
      </c>
      <c r="E40" s="1">
        <f t="shared" si="16"/>
        <v>0.3260089722691687</v>
      </c>
      <c r="G40">
        <v>71.0542</v>
      </c>
      <c r="H40">
        <v>-20.1463</v>
      </c>
      <c r="I40">
        <v>75.5428</v>
      </c>
      <c r="J40" s="1">
        <f t="shared" si="17"/>
        <v>0.3560831784850288</v>
      </c>
      <c r="L40">
        <v>42.6991</v>
      </c>
      <c r="M40">
        <v>-65.9216</v>
      </c>
      <c r="N40">
        <v>77.1578</v>
      </c>
      <c r="O40" s="1">
        <f t="shared" si="18"/>
        <v>0.4043715370794434</v>
      </c>
      <c r="Q40">
        <v>42.3817</v>
      </c>
      <c r="R40">
        <v>-36.9422</v>
      </c>
      <c r="S40">
        <v>2.2207</v>
      </c>
      <c r="T40" s="1">
        <f t="shared" si="19"/>
        <v>0.4373749078307988</v>
      </c>
      <c r="V40" s="1">
        <f t="shared" si="0"/>
        <v>42.3817</v>
      </c>
      <c r="W40" s="1">
        <f t="shared" si="1"/>
        <v>-36.9422</v>
      </c>
      <c r="X40" s="1">
        <f t="shared" si="2"/>
        <v>289.625</v>
      </c>
      <c r="Y40" s="1">
        <f t="shared" si="20"/>
        <v>0.36669094616584114</v>
      </c>
      <c r="AA40" s="1">
        <f t="shared" si="3"/>
        <v>215.9227516702675</v>
      </c>
      <c r="AB40" s="1">
        <f t="shared" si="4"/>
        <v>216.64580048987793</v>
      </c>
      <c r="AC40" s="1">
        <f t="shared" si="5"/>
        <v>214.43464608817297</v>
      </c>
      <c r="AE40" s="1">
        <f t="shared" si="6"/>
        <v>51.34486300069364</v>
      </c>
      <c r="AF40" s="1">
        <f t="shared" si="7"/>
        <v>53.87019594451091</v>
      </c>
      <c r="AG40" s="1">
        <f t="shared" si="8"/>
        <v>51.83481805408406</v>
      </c>
      <c r="AI40" s="1">
        <f t="shared" si="9"/>
        <v>82.38599453495875</v>
      </c>
      <c r="AJ40" s="1">
        <f t="shared" si="10"/>
        <v>81.17698833354982</v>
      </c>
      <c r="AK40" s="1">
        <f t="shared" si="11"/>
        <v>82.23262650863047</v>
      </c>
      <c r="AN40" s="15">
        <f t="shared" si="12"/>
        <v>17.16230033716507</v>
      </c>
      <c r="AO40" s="15">
        <f t="shared" si="13"/>
        <v>15.530274179532736</v>
      </c>
      <c r="AP40" s="15">
        <f t="shared" si="14"/>
        <v>12.571857938926847</v>
      </c>
    </row>
    <row r="41" spans="1:42" ht="12.75">
      <c r="A41">
        <f t="shared" si="15"/>
        <v>35</v>
      </c>
      <c r="B41">
        <v>19.5673</v>
      </c>
      <c r="C41">
        <v>-19.684</v>
      </c>
      <c r="D41">
        <v>75.8394</v>
      </c>
      <c r="E41" s="1">
        <f t="shared" si="16"/>
        <v>0.3382498189208707</v>
      </c>
      <c r="G41">
        <v>70.9067</v>
      </c>
      <c r="H41">
        <v>-20.426</v>
      </c>
      <c r="I41">
        <v>75.7315</v>
      </c>
      <c r="J41" s="1">
        <f t="shared" si="17"/>
        <v>0.3682336622309212</v>
      </c>
      <c r="L41">
        <v>42.4788</v>
      </c>
      <c r="M41">
        <v>-66.1542</v>
      </c>
      <c r="N41">
        <v>77.3987</v>
      </c>
      <c r="O41" s="1">
        <f t="shared" si="18"/>
        <v>0.400833706167543</v>
      </c>
      <c r="Q41">
        <v>42.1425</v>
      </c>
      <c r="R41">
        <v>-37.2188</v>
      </c>
      <c r="S41">
        <v>2.4446</v>
      </c>
      <c r="T41" s="1">
        <f t="shared" si="19"/>
        <v>0.4287836400797061</v>
      </c>
      <c r="V41" s="1">
        <f t="shared" si="0"/>
        <v>42.1425</v>
      </c>
      <c r="W41" s="1">
        <f t="shared" si="1"/>
        <v>-37.2188</v>
      </c>
      <c r="X41" s="1">
        <f t="shared" si="2"/>
        <v>289.625</v>
      </c>
      <c r="Y41" s="1">
        <f t="shared" si="20"/>
        <v>0.36568319622318296</v>
      </c>
      <c r="AA41" s="1">
        <f t="shared" si="3"/>
        <v>215.6881814876281</v>
      </c>
      <c r="AB41" s="1">
        <f t="shared" si="4"/>
        <v>216.47126062304437</v>
      </c>
      <c r="AC41" s="1">
        <f t="shared" si="5"/>
        <v>214.19003917675536</v>
      </c>
      <c r="AE41" s="1">
        <f t="shared" si="6"/>
        <v>51.344875097423305</v>
      </c>
      <c r="AF41" s="1">
        <f t="shared" si="7"/>
        <v>53.87015249180199</v>
      </c>
      <c r="AG41" s="1">
        <f t="shared" si="8"/>
        <v>51.834812016443166</v>
      </c>
      <c r="AI41" s="1">
        <f t="shared" si="9"/>
        <v>82.38419441941573</v>
      </c>
      <c r="AJ41" s="1">
        <f t="shared" si="10"/>
        <v>81.14903319230955</v>
      </c>
      <c r="AK41" s="1">
        <f t="shared" si="11"/>
        <v>82.23552197747559</v>
      </c>
      <c r="AN41" s="15">
        <f t="shared" si="12"/>
        <v>17.206727289758714</v>
      </c>
      <c r="AO41" s="15">
        <f t="shared" si="13"/>
        <v>15.562470118430149</v>
      </c>
      <c r="AP41" s="15">
        <f t="shared" si="14"/>
        <v>12.493892725718064</v>
      </c>
    </row>
    <row r="42" spans="1:42" ht="12.75">
      <c r="A42">
        <f t="shared" si="15"/>
        <v>36</v>
      </c>
      <c r="B42">
        <v>19.4686</v>
      </c>
      <c r="C42">
        <v>-19.8176</v>
      </c>
      <c r="D42">
        <v>76.1199</v>
      </c>
      <c r="E42" s="1">
        <f t="shared" si="16"/>
        <v>0.32599217782026846</v>
      </c>
      <c r="G42">
        <v>70.8055</v>
      </c>
      <c r="H42">
        <v>-20.7014</v>
      </c>
      <c r="I42">
        <v>75.9372</v>
      </c>
      <c r="J42" s="1">
        <f t="shared" si="17"/>
        <v>0.35832818755995854</v>
      </c>
      <c r="L42">
        <v>42.2541</v>
      </c>
      <c r="M42">
        <v>-66.3494</v>
      </c>
      <c r="N42">
        <v>77.6919</v>
      </c>
      <c r="O42" s="1">
        <f t="shared" si="18"/>
        <v>0.417803027753508</v>
      </c>
      <c r="Q42">
        <v>41.8871</v>
      </c>
      <c r="R42">
        <v>-37.4878</v>
      </c>
      <c r="S42">
        <v>2.7095</v>
      </c>
      <c r="T42" s="1">
        <f t="shared" si="19"/>
        <v>0.4558093570781538</v>
      </c>
      <c r="V42" s="1">
        <f t="shared" si="0"/>
        <v>41.8871</v>
      </c>
      <c r="W42" s="1">
        <f t="shared" si="1"/>
        <v>-37.4878</v>
      </c>
      <c r="X42" s="1">
        <f t="shared" si="2"/>
        <v>289.625</v>
      </c>
      <c r="Y42" s="1">
        <f t="shared" si="20"/>
        <v>0.37093147615159316</v>
      </c>
      <c r="AA42" s="1">
        <f t="shared" si="3"/>
        <v>215.40485796819905</v>
      </c>
      <c r="AB42" s="1">
        <f t="shared" si="4"/>
        <v>216.28807861821693</v>
      </c>
      <c r="AC42" s="1">
        <f t="shared" si="5"/>
        <v>213.88961059193593</v>
      </c>
      <c r="AE42" s="1">
        <f t="shared" si="6"/>
        <v>51.344832099637834</v>
      </c>
      <c r="AF42" s="1">
        <f t="shared" si="7"/>
        <v>53.87022663819042</v>
      </c>
      <c r="AG42" s="1">
        <f t="shared" si="8"/>
        <v>51.83491685620804</v>
      </c>
      <c r="AI42" s="1">
        <f t="shared" si="9"/>
        <v>82.38484538232602</v>
      </c>
      <c r="AJ42" s="1">
        <f t="shared" si="10"/>
        <v>81.10660985523734</v>
      </c>
      <c r="AK42" s="1">
        <f t="shared" si="11"/>
        <v>82.2443983364697</v>
      </c>
      <c r="AN42" s="15">
        <f t="shared" si="12"/>
        <v>17.281689339083954</v>
      </c>
      <c r="AO42" s="15">
        <f t="shared" si="13"/>
        <v>15.616015425368264</v>
      </c>
      <c r="AP42" s="15">
        <f t="shared" si="14"/>
        <v>12.363164143781505</v>
      </c>
    </row>
    <row r="43" spans="1:42" ht="12.75">
      <c r="A43">
        <f t="shared" si="15"/>
        <v>37</v>
      </c>
      <c r="B43">
        <v>19.3835</v>
      </c>
      <c r="C43">
        <v>-20.0558</v>
      </c>
      <c r="D43">
        <v>76.3924</v>
      </c>
      <c r="E43" s="1">
        <f t="shared" si="16"/>
        <v>0.3718030392559982</v>
      </c>
      <c r="G43">
        <v>70.7192</v>
      </c>
      <c r="H43">
        <v>-20.9912</v>
      </c>
      <c r="I43">
        <v>76.149</v>
      </c>
      <c r="J43" s="1">
        <f t="shared" si="17"/>
        <v>0.3691760691052406</v>
      </c>
      <c r="L43">
        <v>42.1241</v>
      </c>
      <c r="M43">
        <v>-66.6099</v>
      </c>
      <c r="N43">
        <v>77.9525</v>
      </c>
      <c r="O43" s="1">
        <f t="shared" si="18"/>
        <v>0.3907334257521301</v>
      </c>
      <c r="Q43">
        <v>41.697</v>
      </c>
      <c r="R43">
        <v>-37.7722</v>
      </c>
      <c r="S43">
        <v>2.9612</v>
      </c>
      <c r="T43" s="1">
        <f t="shared" si="19"/>
        <v>0.4247049093193962</v>
      </c>
      <c r="V43" s="1">
        <f t="shared" si="0"/>
        <v>41.697</v>
      </c>
      <c r="W43" s="1">
        <f t="shared" si="1"/>
        <v>-37.7722</v>
      </c>
      <c r="X43" s="1">
        <f t="shared" si="2"/>
        <v>289.625</v>
      </c>
      <c r="Y43" s="1">
        <f t="shared" si="20"/>
        <v>0.3420838639865911</v>
      </c>
      <c r="AA43" s="1">
        <f t="shared" si="3"/>
        <v>215.12764772099843</v>
      </c>
      <c r="AB43" s="1">
        <f t="shared" si="4"/>
        <v>216.09232431958335</v>
      </c>
      <c r="AC43" s="1">
        <f t="shared" si="5"/>
        <v>213.62828139539485</v>
      </c>
      <c r="AE43" s="1">
        <f t="shared" si="6"/>
        <v>51.34479828775258</v>
      </c>
      <c r="AF43" s="1">
        <f t="shared" si="7"/>
        <v>53.870197196130626</v>
      </c>
      <c r="AG43" s="1">
        <f t="shared" si="8"/>
        <v>51.834863047759654</v>
      </c>
      <c r="AI43" s="1">
        <f t="shared" si="9"/>
        <v>82.3893997002693</v>
      </c>
      <c r="AJ43" s="1">
        <f t="shared" si="10"/>
        <v>81.07510927153687</v>
      </c>
      <c r="AK43" s="1">
        <f t="shared" si="11"/>
        <v>82.24109735383391</v>
      </c>
      <c r="AN43" s="15">
        <f t="shared" si="12"/>
        <v>17.306947577427454</v>
      </c>
      <c r="AO43" s="15">
        <f t="shared" si="13"/>
        <v>15.677947096826138</v>
      </c>
      <c r="AP43" s="15">
        <f t="shared" si="14"/>
        <v>12.27342993793307</v>
      </c>
    </row>
    <row r="44" spans="1:42" ht="12.75">
      <c r="A44">
        <f t="shared" si="15"/>
        <v>38</v>
      </c>
      <c r="B44">
        <v>19.4262</v>
      </c>
      <c r="C44">
        <v>-20.3629</v>
      </c>
      <c r="D44">
        <v>76.7629</v>
      </c>
      <c r="E44" s="1">
        <f t="shared" si="16"/>
        <v>0.48311898120442764</v>
      </c>
      <c r="G44">
        <v>70.7617</v>
      </c>
      <c r="H44">
        <v>-21.2803</v>
      </c>
      <c r="I44">
        <v>76.4228</v>
      </c>
      <c r="J44" s="1">
        <f t="shared" si="17"/>
        <v>0.400439133951713</v>
      </c>
      <c r="L44">
        <v>42.186</v>
      </c>
      <c r="M44">
        <v>-66.9091</v>
      </c>
      <c r="N44">
        <v>78.2767</v>
      </c>
      <c r="O44" s="1">
        <f t="shared" si="18"/>
        <v>0.445486127730149</v>
      </c>
      <c r="Q44">
        <v>41.6076</v>
      </c>
      <c r="R44">
        <v>-38.066</v>
      </c>
      <c r="S44">
        <v>3.2885</v>
      </c>
      <c r="T44" s="1">
        <f t="shared" si="19"/>
        <v>0.448816321004488</v>
      </c>
      <c r="V44" s="1">
        <f t="shared" si="0"/>
        <v>41.6076</v>
      </c>
      <c r="W44" s="1">
        <f t="shared" si="1"/>
        <v>-38.066</v>
      </c>
      <c r="X44" s="1">
        <f t="shared" si="2"/>
        <v>289.625</v>
      </c>
      <c r="Y44" s="1">
        <f t="shared" si="20"/>
        <v>0.307100634971671</v>
      </c>
      <c r="AA44" s="1">
        <f t="shared" si="3"/>
        <v>214.745635280394</v>
      </c>
      <c r="AB44" s="1">
        <f t="shared" si="4"/>
        <v>215.83998553590573</v>
      </c>
      <c r="AC44" s="1">
        <f t="shared" si="5"/>
        <v>213.30814067226783</v>
      </c>
      <c r="AE44" s="1">
        <f t="shared" si="6"/>
        <v>51.344823020631786</v>
      </c>
      <c r="AF44" s="1">
        <f t="shared" si="7"/>
        <v>53.87016767321223</v>
      </c>
      <c r="AG44" s="1">
        <f t="shared" si="8"/>
        <v>51.83482247408589</v>
      </c>
      <c r="AI44" s="1">
        <f t="shared" si="9"/>
        <v>82.40583057218879</v>
      </c>
      <c r="AJ44" s="1">
        <f t="shared" si="10"/>
        <v>81.03325730205613</v>
      </c>
      <c r="AK44" s="1">
        <f t="shared" si="11"/>
        <v>82.22720204636771</v>
      </c>
      <c r="AN44" s="15">
        <f t="shared" si="12"/>
        <v>17.303940544007187</v>
      </c>
      <c r="AO44" s="15">
        <f t="shared" si="13"/>
        <v>15.799238364228243</v>
      </c>
      <c r="AP44" s="15">
        <f t="shared" si="14"/>
        <v>12.150316565328346</v>
      </c>
    </row>
    <row r="45" spans="1:42" ht="12.75">
      <c r="A45">
        <f t="shared" si="15"/>
        <v>39</v>
      </c>
      <c r="B45">
        <v>19.4151</v>
      </c>
      <c r="C45">
        <v>-20.9381</v>
      </c>
      <c r="D45">
        <v>77.0175</v>
      </c>
      <c r="E45" s="1">
        <f t="shared" si="16"/>
        <v>0.6291259094966578</v>
      </c>
      <c r="G45">
        <v>70.7475</v>
      </c>
      <c r="H45">
        <v>-21.9708</v>
      </c>
      <c r="I45">
        <v>76.5594</v>
      </c>
      <c r="J45" s="1">
        <f t="shared" si="17"/>
        <v>0.7040251771066149</v>
      </c>
      <c r="L45">
        <v>42.0716</v>
      </c>
      <c r="M45">
        <v>-67.5429</v>
      </c>
      <c r="N45">
        <v>78.2537</v>
      </c>
      <c r="O45" s="1">
        <f t="shared" si="18"/>
        <v>0.6444523256223158</v>
      </c>
      <c r="Q45">
        <v>41.3943</v>
      </c>
      <c r="R45">
        <v>-38.3325</v>
      </c>
      <c r="S45">
        <v>3.4087</v>
      </c>
      <c r="T45" s="1">
        <f t="shared" si="19"/>
        <v>0.3618938794729733</v>
      </c>
      <c r="V45" s="1">
        <f t="shared" si="0"/>
        <v>41.3943</v>
      </c>
      <c r="W45" s="1">
        <f t="shared" si="1"/>
        <v>-38.3325</v>
      </c>
      <c r="X45" s="1">
        <f t="shared" si="2"/>
        <v>289.625</v>
      </c>
      <c r="Y45" s="1">
        <f t="shared" si="20"/>
        <v>0.34134900029148896</v>
      </c>
      <c r="AA45" s="1">
        <f t="shared" si="3"/>
        <v>214.4471949927301</v>
      </c>
      <c r="AB45" s="1">
        <f t="shared" si="4"/>
        <v>215.6994795554454</v>
      </c>
      <c r="AC45" s="1">
        <f t="shared" si="5"/>
        <v>213.38119098725642</v>
      </c>
      <c r="AE45" s="1">
        <f t="shared" si="6"/>
        <v>51.34483045701875</v>
      </c>
      <c r="AF45" s="1">
        <f t="shared" si="7"/>
        <v>53.87016049456322</v>
      </c>
      <c r="AG45" s="1">
        <f t="shared" si="8"/>
        <v>51.83485859660467</v>
      </c>
      <c r="AI45" s="1">
        <f t="shared" si="9"/>
        <v>82.4896301542541</v>
      </c>
      <c r="AJ45" s="1">
        <f t="shared" si="10"/>
        <v>81.03698844627431</v>
      </c>
      <c r="AK45" s="1">
        <f t="shared" si="11"/>
        <v>82.12977228185389</v>
      </c>
      <c r="AN45" s="15">
        <f t="shared" si="12"/>
        <v>16.948795196309742</v>
      </c>
      <c r="AO45" s="15">
        <f t="shared" si="13"/>
        <v>16.13008693468606</v>
      </c>
      <c r="AP45" s="15">
        <f t="shared" si="14"/>
        <v>12.16207239040361</v>
      </c>
    </row>
    <row r="46" spans="1:42" ht="12.75">
      <c r="A46">
        <f t="shared" si="15"/>
        <v>40</v>
      </c>
      <c r="B46">
        <v>19.5631</v>
      </c>
      <c r="C46">
        <v>-21.481</v>
      </c>
      <c r="D46">
        <v>77.1862</v>
      </c>
      <c r="E46" s="1">
        <f t="shared" si="16"/>
        <v>0.5874556153446859</v>
      </c>
      <c r="G46">
        <v>70.8915</v>
      </c>
      <c r="H46">
        <v>-22.6257</v>
      </c>
      <c r="I46">
        <v>76.5742</v>
      </c>
      <c r="J46" s="1">
        <f t="shared" si="17"/>
        <v>0.6707078723259441</v>
      </c>
      <c r="L46">
        <v>42.1177</v>
      </c>
      <c r="M46">
        <v>-68.1433</v>
      </c>
      <c r="N46">
        <v>78.0607</v>
      </c>
      <c r="O46" s="1">
        <f t="shared" si="18"/>
        <v>0.632340390928803</v>
      </c>
      <c r="Q46">
        <v>41.2927</v>
      </c>
      <c r="R46">
        <v>-38.4552</v>
      </c>
      <c r="S46">
        <v>3.4054</v>
      </c>
      <c r="T46" s="1">
        <f t="shared" si="19"/>
        <v>0.15933844482734927</v>
      </c>
      <c r="V46" s="1">
        <f t="shared" si="0"/>
        <v>41.2927</v>
      </c>
      <c r="W46" s="1">
        <f t="shared" si="1"/>
        <v>-38.4552</v>
      </c>
      <c r="X46" s="1">
        <f t="shared" si="2"/>
        <v>289.625</v>
      </c>
      <c r="Y46" s="1">
        <f t="shared" si="20"/>
        <v>0.15930426861825842</v>
      </c>
      <c r="AA46" s="1">
        <f t="shared" si="3"/>
        <v>214.22078033477518</v>
      </c>
      <c r="AB46" s="1">
        <f t="shared" si="4"/>
        <v>215.678708759882</v>
      </c>
      <c r="AC46" s="1">
        <f t="shared" si="5"/>
        <v>213.63875336909265</v>
      </c>
      <c r="AE46" s="1">
        <f t="shared" si="6"/>
        <v>51.344810143285166</v>
      </c>
      <c r="AF46" s="1">
        <f t="shared" si="7"/>
        <v>53.87015090428093</v>
      </c>
      <c r="AG46" s="1">
        <f t="shared" si="8"/>
        <v>51.834785354045785</v>
      </c>
      <c r="AI46" s="1">
        <f t="shared" si="9"/>
        <v>82.60463183510164</v>
      </c>
      <c r="AJ46" s="1">
        <f t="shared" si="10"/>
        <v>81.04674220557455</v>
      </c>
      <c r="AK46" s="1">
        <f t="shared" si="11"/>
        <v>82.00899322977429</v>
      </c>
      <c r="AN46" s="15">
        <f t="shared" si="12"/>
        <v>16.48549838158537</v>
      </c>
      <c r="AO46" s="15">
        <f t="shared" si="13"/>
        <v>16.56077014663178</v>
      </c>
      <c r="AP46" s="15">
        <f t="shared" si="14"/>
        <v>12.177086349215081</v>
      </c>
    </row>
    <row r="47" spans="1:42" ht="12.75">
      <c r="A47">
        <f t="shared" si="15"/>
        <v>41</v>
      </c>
      <c r="B47">
        <v>19.7101</v>
      </c>
      <c r="C47">
        <v>-22.0253</v>
      </c>
      <c r="D47">
        <v>77.3516</v>
      </c>
      <c r="E47" s="1">
        <f t="shared" si="16"/>
        <v>0.5875616137904195</v>
      </c>
      <c r="G47">
        <v>71.0338</v>
      </c>
      <c r="H47">
        <v>-23.2822</v>
      </c>
      <c r="I47">
        <v>76.5859</v>
      </c>
      <c r="J47" s="1">
        <f t="shared" si="17"/>
        <v>0.6718470287200823</v>
      </c>
      <c r="L47">
        <v>42.1607</v>
      </c>
      <c r="M47">
        <v>-68.7432</v>
      </c>
      <c r="N47">
        <v>77.8644</v>
      </c>
      <c r="O47" s="1">
        <f t="shared" si="18"/>
        <v>0.6326631805313185</v>
      </c>
      <c r="Q47">
        <v>41.1913</v>
      </c>
      <c r="R47">
        <v>-38.5777</v>
      </c>
      <c r="S47">
        <v>3.4024</v>
      </c>
      <c r="T47" s="1">
        <f t="shared" si="19"/>
        <v>0.15905096667421303</v>
      </c>
      <c r="V47" s="1">
        <f t="shared" si="0"/>
        <v>41.1913</v>
      </c>
      <c r="W47" s="1">
        <f t="shared" si="1"/>
        <v>-38.5777</v>
      </c>
      <c r="X47" s="1">
        <f t="shared" si="2"/>
        <v>289.625</v>
      </c>
      <c r="Y47" s="1">
        <f t="shared" si="20"/>
        <v>0.15902267133966033</v>
      </c>
      <c r="AA47" s="1">
        <f t="shared" si="3"/>
        <v>213.9986454320681</v>
      </c>
      <c r="AB47" s="1">
        <f t="shared" si="4"/>
        <v>215.66220173064636</v>
      </c>
      <c r="AC47" s="1">
        <f t="shared" si="5"/>
        <v>213.90055829513398</v>
      </c>
      <c r="AE47" s="1">
        <f t="shared" si="6"/>
        <v>51.344797942829615</v>
      </c>
      <c r="AF47" s="1">
        <f t="shared" si="7"/>
        <v>53.87014931165496</v>
      </c>
      <c r="AG47" s="1">
        <f t="shared" si="8"/>
        <v>51.83487807075464</v>
      </c>
      <c r="AI47" s="1">
        <f t="shared" si="9"/>
        <v>82.71969179912175</v>
      </c>
      <c r="AJ47" s="1">
        <f t="shared" si="10"/>
        <v>81.0546083688992</v>
      </c>
      <c r="AK47" s="1">
        <f t="shared" si="11"/>
        <v>81.88857671386033</v>
      </c>
      <c r="AN47" s="15">
        <f t="shared" si="12"/>
        <v>16.02152901643226</v>
      </c>
      <c r="AO47" s="15">
        <f t="shared" si="13"/>
        <v>16.990842106614178</v>
      </c>
      <c r="AP47" s="15">
        <f t="shared" si="14"/>
        <v>12.192102928271508</v>
      </c>
    </row>
    <row r="48" spans="1:42" ht="12.75">
      <c r="A48">
        <f t="shared" si="15"/>
        <v>42</v>
      </c>
      <c r="B48">
        <v>19.5122</v>
      </c>
      <c r="C48">
        <v>-22.282</v>
      </c>
      <c r="D48">
        <v>77.5363</v>
      </c>
      <c r="E48" s="1">
        <f t="shared" si="16"/>
        <v>0.37305949927591536</v>
      </c>
      <c r="G48">
        <v>70.8348</v>
      </c>
      <c r="H48">
        <v>-23.5729</v>
      </c>
      <c r="I48">
        <v>76.7529</v>
      </c>
      <c r="J48" s="1">
        <f t="shared" si="17"/>
        <v>0.3898672722863518</v>
      </c>
      <c r="L48">
        <v>41.932</v>
      </c>
      <c r="M48">
        <v>-69.0147</v>
      </c>
      <c r="N48">
        <v>78.0466</v>
      </c>
      <c r="O48" s="1">
        <f t="shared" si="18"/>
        <v>0.39901476163169464</v>
      </c>
      <c r="Q48">
        <v>40.9569</v>
      </c>
      <c r="R48">
        <v>-38.857</v>
      </c>
      <c r="S48">
        <v>3.5816</v>
      </c>
      <c r="T48" s="1">
        <f t="shared" si="19"/>
        <v>0.4062812941792914</v>
      </c>
      <c r="V48" s="1">
        <f t="shared" si="0"/>
        <v>40.9569</v>
      </c>
      <c r="W48" s="1">
        <f t="shared" si="1"/>
        <v>-38.857</v>
      </c>
      <c r="X48" s="1">
        <f t="shared" si="2"/>
        <v>289.625</v>
      </c>
      <c r="Y48" s="1">
        <f t="shared" si="20"/>
        <v>0.36462562992746406</v>
      </c>
      <c r="AA48" s="1">
        <f t="shared" si="3"/>
        <v>213.81352260972648</v>
      </c>
      <c r="AB48" s="1">
        <f t="shared" si="4"/>
        <v>215.50133080709733</v>
      </c>
      <c r="AC48" s="1">
        <f t="shared" si="5"/>
        <v>213.71910779305625</v>
      </c>
      <c r="AE48" s="1">
        <f t="shared" si="6"/>
        <v>51.34480897938953</v>
      </c>
      <c r="AF48" s="1">
        <f t="shared" si="7"/>
        <v>53.870239416304806</v>
      </c>
      <c r="AG48" s="1">
        <f t="shared" si="8"/>
        <v>51.83486362883577</v>
      </c>
      <c r="AI48" s="1">
        <f t="shared" si="9"/>
        <v>82.71743030633547</v>
      </c>
      <c r="AJ48" s="1">
        <f t="shared" si="10"/>
        <v>81.04079340909226</v>
      </c>
      <c r="AK48" s="1">
        <f t="shared" si="11"/>
        <v>81.8837049930232</v>
      </c>
      <c r="AN48" s="15">
        <f t="shared" si="12"/>
        <v>16.030538604104894</v>
      </c>
      <c r="AO48" s="15">
        <f t="shared" si="13"/>
        <v>17.00784183624268</v>
      </c>
      <c r="AP48" s="15">
        <f t="shared" si="14"/>
        <v>12.165385636109079</v>
      </c>
    </row>
    <row r="49" spans="1:42" ht="12.75">
      <c r="A49">
        <f t="shared" si="15"/>
        <v>43</v>
      </c>
      <c r="B49">
        <v>19.6178</v>
      </c>
      <c r="C49">
        <v>-22.7936</v>
      </c>
      <c r="D49">
        <v>77.7037</v>
      </c>
      <c r="E49" s="1">
        <f t="shared" si="16"/>
        <v>0.5485514378798049</v>
      </c>
      <c r="G49">
        <v>70.9361</v>
      </c>
      <c r="H49">
        <v>-24.1691</v>
      </c>
      <c r="I49">
        <v>76.7922</v>
      </c>
      <c r="J49" s="1">
        <f t="shared" si="17"/>
        <v>0.6060203131909014</v>
      </c>
      <c r="L49">
        <v>41.9569</v>
      </c>
      <c r="M49">
        <v>-69.5674</v>
      </c>
      <c r="N49">
        <v>77.886</v>
      </c>
      <c r="O49" s="1">
        <f t="shared" si="18"/>
        <v>0.576098654745871</v>
      </c>
      <c r="Q49">
        <v>40.8603</v>
      </c>
      <c r="R49">
        <v>-38.9693</v>
      </c>
      <c r="S49">
        <v>3.6024</v>
      </c>
      <c r="T49" s="1">
        <f t="shared" si="19"/>
        <v>0.1495843908969065</v>
      </c>
      <c r="V49" s="1">
        <f t="shared" si="0"/>
        <v>40.8603</v>
      </c>
      <c r="W49" s="1">
        <f t="shared" si="1"/>
        <v>-38.9693</v>
      </c>
      <c r="X49" s="1">
        <f t="shared" si="2"/>
        <v>289.625</v>
      </c>
      <c r="Y49" s="1">
        <f t="shared" si="20"/>
        <v>0.14813119185370288</v>
      </c>
      <c r="AA49" s="1">
        <f t="shared" si="3"/>
        <v>213.59666306014708</v>
      </c>
      <c r="AB49" s="1">
        <f t="shared" si="4"/>
        <v>215.45626104042557</v>
      </c>
      <c r="AC49" s="1">
        <f t="shared" si="5"/>
        <v>213.94123112707845</v>
      </c>
      <c r="AE49" s="1">
        <f t="shared" si="6"/>
        <v>51.344822011474534</v>
      </c>
      <c r="AF49" s="1">
        <f t="shared" si="7"/>
        <v>53.87017796490003</v>
      </c>
      <c r="AG49" s="1">
        <f t="shared" si="8"/>
        <v>51.83490125909377</v>
      </c>
      <c r="AI49" s="1">
        <f t="shared" si="9"/>
        <v>82.8190956158835</v>
      </c>
      <c r="AJ49" s="1">
        <f t="shared" si="10"/>
        <v>81.04971133311301</v>
      </c>
      <c r="AK49" s="1">
        <f t="shared" si="11"/>
        <v>81.77198495487404</v>
      </c>
      <c r="AN49" s="15">
        <f t="shared" si="12"/>
        <v>15.600727904184339</v>
      </c>
      <c r="AO49" s="15">
        <f t="shared" si="13"/>
        <v>17.38782705042273</v>
      </c>
      <c r="AP49" s="15">
        <f t="shared" si="14"/>
        <v>12.197298757329616</v>
      </c>
    </row>
    <row r="50" spans="1:42" ht="12.75">
      <c r="A50">
        <f t="shared" si="15"/>
        <v>44</v>
      </c>
      <c r="B50">
        <v>19.7228</v>
      </c>
      <c r="C50">
        <v>-23.3062</v>
      </c>
      <c r="D50">
        <v>77.8686</v>
      </c>
      <c r="E50" s="1">
        <f t="shared" si="16"/>
        <v>0.5486125864396479</v>
      </c>
      <c r="G50">
        <v>71.0363</v>
      </c>
      <c r="H50">
        <v>-24.7664</v>
      </c>
      <c r="I50">
        <v>76.8288</v>
      </c>
      <c r="J50" s="1">
        <f t="shared" si="17"/>
        <v>0.6067510939421548</v>
      </c>
      <c r="L50">
        <v>41.9793</v>
      </c>
      <c r="M50">
        <v>-70.1194</v>
      </c>
      <c r="N50">
        <v>77.7226</v>
      </c>
      <c r="O50" s="1">
        <f t="shared" si="18"/>
        <v>0.57611224600766</v>
      </c>
      <c r="Q50">
        <v>40.7639</v>
      </c>
      <c r="R50">
        <v>-39.0816</v>
      </c>
      <c r="S50">
        <v>3.6236</v>
      </c>
      <c r="T50" s="1">
        <f t="shared" si="19"/>
        <v>0.14951150457406812</v>
      </c>
      <c r="V50" s="1">
        <f t="shared" si="0"/>
        <v>40.7639</v>
      </c>
      <c r="W50" s="1">
        <f t="shared" si="1"/>
        <v>-39.0816</v>
      </c>
      <c r="X50" s="1">
        <f t="shared" si="2"/>
        <v>289.625</v>
      </c>
      <c r="Y50" s="1">
        <f t="shared" si="20"/>
        <v>0.14800084459219</v>
      </c>
      <c r="AA50" s="1">
        <f t="shared" si="3"/>
        <v>213.3831391542687</v>
      </c>
      <c r="AB50" s="1">
        <f t="shared" si="4"/>
        <v>215.41486923432188</v>
      </c>
      <c r="AC50" s="1">
        <f t="shared" si="5"/>
        <v>214.1668726758646</v>
      </c>
      <c r="AE50" s="1">
        <f t="shared" si="6"/>
        <v>51.344801590131794</v>
      </c>
      <c r="AF50" s="1">
        <f t="shared" si="7"/>
        <v>53.870239803067506</v>
      </c>
      <c r="AG50" s="1">
        <f t="shared" si="8"/>
        <v>51.834822296309646</v>
      </c>
      <c r="AI50" s="1">
        <f t="shared" si="9"/>
        <v>82.92065899280435</v>
      </c>
      <c r="AJ50" s="1">
        <f t="shared" si="10"/>
        <v>81.05704484496262</v>
      </c>
      <c r="AK50" s="1">
        <f t="shared" si="11"/>
        <v>81.66072235705899</v>
      </c>
      <c r="AN50" s="15">
        <f t="shared" si="12"/>
        <v>15.170503946512627</v>
      </c>
      <c r="AO50" s="15">
        <f t="shared" si="13"/>
        <v>17.76712232467637</v>
      </c>
      <c r="AP50" s="15">
        <f t="shared" si="14"/>
        <v>12.22920266427952</v>
      </c>
    </row>
    <row r="51" spans="1:42" ht="12.75">
      <c r="A51">
        <f t="shared" si="15"/>
        <v>45</v>
      </c>
      <c r="B51">
        <v>19.8658</v>
      </c>
      <c r="C51">
        <v>-24.1639</v>
      </c>
      <c r="D51">
        <v>78.1721</v>
      </c>
      <c r="E51" s="1">
        <f t="shared" si="16"/>
        <v>0.9209834634780377</v>
      </c>
      <c r="G51">
        <v>71.1697</v>
      </c>
      <c r="H51">
        <v>-25.7975</v>
      </c>
      <c r="I51">
        <v>76.9313</v>
      </c>
      <c r="J51" s="1">
        <f t="shared" si="17"/>
        <v>1.0447339469932035</v>
      </c>
      <c r="L51">
        <v>41.953</v>
      </c>
      <c r="M51">
        <v>-71.0529</v>
      </c>
      <c r="N51">
        <v>77.5138</v>
      </c>
      <c r="O51" s="1">
        <f t="shared" si="18"/>
        <v>0.9569280955223278</v>
      </c>
      <c r="Q51">
        <v>40.5809</v>
      </c>
      <c r="R51">
        <v>-39.3291</v>
      </c>
      <c r="S51">
        <v>3.7086</v>
      </c>
      <c r="T51" s="1">
        <f t="shared" si="19"/>
        <v>0.31932780962515234</v>
      </c>
      <c r="V51" s="1">
        <f t="shared" si="0"/>
        <v>40.5809</v>
      </c>
      <c r="W51" s="1">
        <f t="shared" si="1"/>
        <v>-39.3291</v>
      </c>
      <c r="X51" s="1">
        <f t="shared" si="2"/>
        <v>289.625</v>
      </c>
      <c r="Y51" s="1">
        <f t="shared" si="20"/>
        <v>0.3078071636593235</v>
      </c>
      <c r="AA51" s="1">
        <f t="shared" si="3"/>
        <v>213.00569846241203</v>
      </c>
      <c r="AB51" s="1">
        <f t="shared" si="4"/>
        <v>215.3076610427274</v>
      </c>
      <c r="AC51" s="1">
        <f t="shared" si="5"/>
        <v>214.4748081017675</v>
      </c>
      <c r="AE51" s="1">
        <f t="shared" si="6"/>
        <v>51.344896424182224</v>
      </c>
      <c r="AF51" s="1">
        <f t="shared" si="7"/>
        <v>53.8702709692461</v>
      </c>
      <c r="AG51" s="1">
        <f t="shared" si="8"/>
        <v>51.83489253128629</v>
      </c>
      <c r="AI51" s="1">
        <f t="shared" si="9"/>
        <v>83.07748747253214</v>
      </c>
      <c r="AJ51" s="1">
        <f t="shared" si="10"/>
        <v>81.06287550448812</v>
      </c>
      <c r="AK51" s="1">
        <f t="shared" si="11"/>
        <v>81.4859367379698</v>
      </c>
      <c r="AN51" s="15">
        <f t="shared" si="12"/>
        <v>14.498249419713591</v>
      </c>
      <c r="AO51" s="15">
        <f t="shared" si="13"/>
        <v>18.35924498408408</v>
      </c>
      <c r="AP51" s="15">
        <f t="shared" si="14"/>
        <v>12.277537616677524</v>
      </c>
    </row>
    <row r="52" spans="1:42" ht="12.75">
      <c r="A52">
        <f t="shared" si="15"/>
        <v>46</v>
      </c>
      <c r="B52">
        <v>19.8032</v>
      </c>
      <c r="C52">
        <v>-24.9121</v>
      </c>
      <c r="D52">
        <v>78.3599</v>
      </c>
      <c r="E52" s="1">
        <f t="shared" si="16"/>
        <v>0.773944985124908</v>
      </c>
      <c r="G52">
        <v>71.0993</v>
      </c>
      <c r="H52">
        <v>-26.6919</v>
      </c>
      <c r="I52">
        <v>77.0052</v>
      </c>
      <c r="J52" s="1">
        <f t="shared" si="17"/>
        <v>0.900204826692239</v>
      </c>
      <c r="L52">
        <v>41.7458</v>
      </c>
      <c r="M52">
        <v>-71.8614</v>
      </c>
      <c r="N52">
        <v>77.2963</v>
      </c>
      <c r="O52" s="1">
        <f t="shared" si="18"/>
        <v>0.8625023710112429</v>
      </c>
      <c r="Q52">
        <v>40.3265</v>
      </c>
      <c r="R52">
        <v>-39.5649</v>
      </c>
      <c r="S52">
        <v>3.7409</v>
      </c>
      <c r="T52" s="1">
        <f t="shared" si="19"/>
        <v>0.348373779151073</v>
      </c>
      <c r="V52" s="1">
        <f t="shared" si="0"/>
        <v>40.3265</v>
      </c>
      <c r="W52" s="1">
        <f t="shared" si="1"/>
        <v>-39.5649</v>
      </c>
      <c r="X52" s="1">
        <f t="shared" si="2"/>
        <v>289.625</v>
      </c>
      <c r="Y52" s="1">
        <f t="shared" si="20"/>
        <v>0.34687317567087916</v>
      </c>
      <c r="AA52" s="1">
        <f t="shared" si="3"/>
        <v>212.76478296170166</v>
      </c>
      <c r="AB52" s="1">
        <f t="shared" si="4"/>
        <v>215.22048857132538</v>
      </c>
      <c r="AC52" s="1">
        <f t="shared" si="5"/>
        <v>214.77559258079117</v>
      </c>
      <c r="AE52" s="1">
        <f t="shared" si="6"/>
        <v>51.344841759810684</v>
      </c>
      <c r="AF52" s="1">
        <f t="shared" si="7"/>
        <v>53.87018128528992</v>
      </c>
      <c r="AG52" s="1">
        <f t="shared" si="8"/>
        <v>51.8347924680904</v>
      </c>
      <c r="AI52" s="1">
        <f t="shared" si="9"/>
        <v>83.19320122011915</v>
      </c>
      <c r="AJ52" s="1">
        <f t="shared" si="10"/>
        <v>81.08383084988056</v>
      </c>
      <c r="AK52" s="1">
        <f t="shared" si="11"/>
        <v>81.34303220373478</v>
      </c>
      <c r="AN52" s="15">
        <f t="shared" si="12"/>
        <v>13.932327654916374</v>
      </c>
      <c r="AO52" s="15">
        <f t="shared" si="13"/>
        <v>18.7884862729326</v>
      </c>
      <c r="AP52" s="15">
        <f t="shared" si="14"/>
        <v>12.388768423669573</v>
      </c>
    </row>
    <row r="53" spans="1:42" ht="12.75">
      <c r="A53">
        <f t="shared" si="15"/>
        <v>47</v>
      </c>
      <c r="B53">
        <v>19.9273</v>
      </c>
      <c r="C53">
        <v>-25.4554</v>
      </c>
      <c r="D53">
        <v>78.5176</v>
      </c>
      <c r="E53" s="1">
        <f t="shared" si="16"/>
        <v>0.5791761303783192</v>
      </c>
      <c r="G53">
        <v>71.2151</v>
      </c>
      <c r="H53">
        <v>-27.3594</v>
      </c>
      <c r="I53">
        <v>77.0278</v>
      </c>
      <c r="J53" s="1">
        <f t="shared" si="17"/>
        <v>0.6778470697731178</v>
      </c>
      <c r="L53">
        <v>41.7447</v>
      </c>
      <c r="M53">
        <v>-72.4536</v>
      </c>
      <c r="N53">
        <v>77.0978</v>
      </c>
      <c r="O53" s="1">
        <f t="shared" si="18"/>
        <v>0.6245833010896048</v>
      </c>
      <c r="Q53">
        <v>40.2336</v>
      </c>
      <c r="R53">
        <v>-39.6785</v>
      </c>
      <c r="S53">
        <v>3.7562</v>
      </c>
      <c r="T53" s="1">
        <f t="shared" si="19"/>
        <v>0.14754477286572923</v>
      </c>
      <c r="V53" s="1">
        <f t="shared" si="0"/>
        <v>40.2336</v>
      </c>
      <c r="W53" s="1">
        <f t="shared" si="1"/>
        <v>-39.6785</v>
      </c>
      <c r="X53" s="1">
        <f t="shared" si="2"/>
        <v>289.625</v>
      </c>
      <c r="Y53" s="1">
        <f t="shared" si="20"/>
        <v>0.1467493441211906</v>
      </c>
      <c r="AA53" s="1">
        <f t="shared" si="3"/>
        <v>212.55817257414498</v>
      </c>
      <c r="AB53" s="1">
        <f t="shared" si="4"/>
        <v>215.19568540028862</v>
      </c>
      <c r="AC53" s="1">
        <f t="shared" si="5"/>
        <v>215.0448821596552</v>
      </c>
      <c r="AE53" s="1">
        <f t="shared" si="6"/>
        <v>51.34474801652065</v>
      </c>
      <c r="AF53" s="1">
        <f t="shared" si="7"/>
        <v>53.87017959687901</v>
      </c>
      <c r="AG53" s="1">
        <f t="shared" si="8"/>
        <v>51.834791193174496</v>
      </c>
      <c r="AI53" s="1">
        <f t="shared" si="9"/>
        <v>83.30199109989162</v>
      </c>
      <c r="AJ53" s="1">
        <f t="shared" si="10"/>
        <v>81.08710131099738</v>
      </c>
      <c r="AK53" s="1">
        <f t="shared" si="11"/>
        <v>81.22396888655713</v>
      </c>
      <c r="AN53" s="15">
        <f t="shared" si="12"/>
        <v>13.459980259820627</v>
      </c>
      <c r="AO53" s="15">
        <f t="shared" si="13"/>
        <v>19.1949986686734</v>
      </c>
      <c r="AP53" s="15">
        <f t="shared" si="14"/>
        <v>12.429686890686362</v>
      </c>
    </row>
    <row r="54" spans="1:42" ht="12.75">
      <c r="A54">
        <f t="shared" si="15"/>
        <v>48</v>
      </c>
      <c r="B54">
        <v>20.05</v>
      </c>
      <c r="C54">
        <v>-25.9999</v>
      </c>
      <c r="D54">
        <v>78.6722</v>
      </c>
      <c r="E54" s="1">
        <f t="shared" si="16"/>
        <v>0.5791689736165089</v>
      </c>
      <c r="G54">
        <v>71.329</v>
      </c>
      <c r="H54">
        <v>-28.0284</v>
      </c>
      <c r="I54">
        <v>77.0473</v>
      </c>
      <c r="J54" s="1">
        <f t="shared" si="17"/>
        <v>0.6789068124566124</v>
      </c>
      <c r="L54">
        <v>41.7403</v>
      </c>
      <c r="M54">
        <v>-73.0449</v>
      </c>
      <c r="N54">
        <v>76.8963</v>
      </c>
      <c r="O54" s="1">
        <f t="shared" si="18"/>
        <v>0.6247057707433226</v>
      </c>
      <c r="Q54">
        <v>40.141</v>
      </c>
      <c r="R54">
        <v>-39.7919</v>
      </c>
      <c r="S54">
        <v>3.772</v>
      </c>
      <c r="T54" s="1">
        <f t="shared" si="19"/>
        <v>0.1472547452546114</v>
      </c>
      <c r="V54" s="1">
        <f t="shared" si="0"/>
        <v>40.141</v>
      </c>
      <c r="W54" s="1">
        <f t="shared" si="1"/>
        <v>-39.7919</v>
      </c>
      <c r="X54" s="1">
        <f t="shared" si="2"/>
        <v>289.625</v>
      </c>
      <c r="Y54" s="1">
        <f t="shared" si="20"/>
        <v>0.1464046447350647</v>
      </c>
      <c r="AA54" s="1">
        <f t="shared" si="3"/>
        <v>212.3557189548706</v>
      </c>
      <c r="AB54" s="1">
        <f t="shared" si="4"/>
        <v>215.1751607726598</v>
      </c>
      <c r="AC54" s="1">
        <f t="shared" si="5"/>
        <v>215.31794995582695</v>
      </c>
      <c r="AE54" s="1">
        <f t="shared" si="6"/>
        <v>51.344824016253085</v>
      </c>
      <c r="AF54" s="1">
        <f t="shared" si="7"/>
        <v>53.87020735935587</v>
      </c>
      <c r="AG54" s="1">
        <f t="shared" si="8"/>
        <v>51.8348816908074</v>
      </c>
      <c r="AI54" s="1">
        <f t="shared" si="9"/>
        <v>83.41036549906607</v>
      </c>
      <c r="AJ54" s="1">
        <f t="shared" si="10"/>
        <v>81.08843644451971</v>
      </c>
      <c r="AK54" s="1">
        <f t="shared" si="11"/>
        <v>81.10551777645344</v>
      </c>
      <c r="AN54" s="15">
        <f t="shared" si="12"/>
        <v>12.987080735668446</v>
      </c>
      <c r="AO54" s="15">
        <f t="shared" si="13"/>
        <v>19.601039785563373</v>
      </c>
      <c r="AP54" s="15">
        <f t="shared" si="14"/>
        <v>12.470520687887033</v>
      </c>
    </row>
    <row r="55" spans="1:42" ht="12.75">
      <c r="A55">
        <f t="shared" si="15"/>
        <v>49</v>
      </c>
      <c r="B55">
        <v>19.8219</v>
      </c>
      <c r="C55">
        <v>-26.4123</v>
      </c>
      <c r="D55">
        <v>78.821</v>
      </c>
      <c r="E55" s="1">
        <f t="shared" si="16"/>
        <v>0.4942113009634617</v>
      </c>
      <c r="G55">
        <v>71.0985</v>
      </c>
      <c r="H55">
        <v>-28.4913</v>
      </c>
      <c r="I55">
        <v>77.1823</v>
      </c>
      <c r="J55" s="1">
        <f t="shared" si="17"/>
        <v>0.5344451889576627</v>
      </c>
      <c r="L55">
        <v>41.462</v>
      </c>
      <c r="M55">
        <v>-73.4759</v>
      </c>
      <c r="N55">
        <v>76.93</v>
      </c>
      <c r="O55" s="1">
        <f t="shared" si="18"/>
        <v>0.514147430218216</v>
      </c>
      <c r="Q55">
        <v>39.8854</v>
      </c>
      <c r="R55">
        <v>-40.0482</v>
      </c>
      <c r="S55">
        <v>3.8848</v>
      </c>
      <c r="T55" s="1">
        <f t="shared" si="19"/>
        <v>0.3791370332742532</v>
      </c>
      <c r="V55" s="1">
        <f t="shared" si="0"/>
        <v>39.8854</v>
      </c>
      <c r="W55" s="1">
        <f t="shared" si="1"/>
        <v>-40.0482</v>
      </c>
      <c r="X55" s="1">
        <f t="shared" si="2"/>
        <v>289.625</v>
      </c>
      <c r="Y55" s="1">
        <f t="shared" si="20"/>
        <v>0.36196829971698097</v>
      </c>
      <c r="AA55" s="1">
        <f t="shared" si="3"/>
        <v>212.1952125215364</v>
      </c>
      <c r="AB55" s="1">
        <f t="shared" si="4"/>
        <v>215.03423060645486</v>
      </c>
      <c r="AC55" s="1">
        <f t="shared" si="5"/>
        <v>215.311541306661</v>
      </c>
      <c r="AE55" s="1">
        <f t="shared" si="6"/>
        <v>51.344885687378834</v>
      </c>
      <c r="AF55" s="1">
        <f t="shared" si="7"/>
        <v>53.870214633877225</v>
      </c>
      <c r="AG55" s="1">
        <f t="shared" si="8"/>
        <v>51.83485558936187</v>
      </c>
      <c r="AI55" s="1">
        <f t="shared" si="9"/>
        <v>83.43546234002736</v>
      </c>
      <c r="AJ55" s="1">
        <f t="shared" si="10"/>
        <v>81.09571330670381</v>
      </c>
      <c r="AK55" s="1">
        <f t="shared" si="11"/>
        <v>81.05853740058924</v>
      </c>
      <c r="AN55" s="15">
        <f t="shared" si="12"/>
        <v>12.811902904733735</v>
      </c>
      <c r="AO55" s="15">
        <f t="shared" si="13"/>
        <v>19.706890012043438</v>
      </c>
      <c r="AP55" s="15">
        <f t="shared" si="14"/>
        <v>12.532314653455492</v>
      </c>
    </row>
    <row r="56" spans="1:42" ht="12.75">
      <c r="A56">
        <f t="shared" si="15"/>
        <v>50</v>
      </c>
      <c r="B56">
        <v>19.5859</v>
      </c>
      <c r="C56">
        <v>-26.8455</v>
      </c>
      <c r="D56">
        <v>78.9679</v>
      </c>
      <c r="E56" s="1">
        <f t="shared" si="16"/>
        <v>0.5147211380932432</v>
      </c>
      <c r="G56">
        <v>70.8594</v>
      </c>
      <c r="H56">
        <v>-28.9825</v>
      </c>
      <c r="I56">
        <v>77.3089</v>
      </c>
      <c r="J56" s="1">
        <f t="shared" si="17"/>
        <v>0.5607796447803767</v>
      </c>
      <c r="L56">
        <v>41.1679</v>
      </c>
      <c r="M56">
        <v>-73.93</v>
      </c>
      <c r="N56">
        <v>76.936</v>
      </c>
      <c r="O56" s="1">
        <f t="shared" si="18"/>
        <v>0.5410523264897862</v>
      </c>
      <c r="Q56">
        <v>39.6119</v>
      </c>
      <c r="R56">
        <v>-40.2913</v>
      </c>
      <c r="S56">
        <v>3.9874</v>
      </c>
      <c r="T56" s="1">
        <f t="shared" si="19"/>
        <v>0.38003502470166933</v>
      </c>
      <c r="V56" s="1">
        <f t="shared" si="0"/>
        <v>39.6119</v>
      </c>
      <c r="W56" s="1">
        <f t="shared" si="1"/>
        <v>-40.2913</v>
      </c>
      <c r="X56" s="1">
        <f t="shared" si="2"/>
        <v>289.625</v>
      </c>
      <c r="Y56" s="1">
        <f t="shared" si="20"/>
        <v>0.36592329797376716</v>
      </c>
      <c r="AA56" s="1">
        <f t="shared" si="3"/>
        <v>212.0335916642691</v>
      </c>
      <c r="AB56" s="1">
        <f t="shared" si="4"/>
        <v>214.9009574964709</v>
      </c>
      <c r="AC56" s="1">
        <f t="shared" si="5"/>
        <v>215.33832449122937</v>
      </c>
      <c r="AE56" s="1">
        <f t="shared" si="6"/>
        <v>51.344823032609625</v>
      </c>
      <c r="AF56" s="1">
        <f t="shared" si="7"/>
        <v>53.87023280913124</v>
      </c>
      <c r="AG56" s="1">
        <f t="shared" si="8"/>
        <v>51.83494460168739</v>
      </c>
      <c r="AI56" s="1">
        <f t="shared" si="9"/>
        <v>83.46783244212182</v>
      </c>
      <c r="AJ56" s="1">
        <f t="shared" si="10"/>
        <v>81.10444532195561</v>
      </c>
      <c r="AK56" s="1">
        <f t="shared" si="11"/>
        <v>81.0031430838127</v>
      </c>
      <c r="AN56" s="15">
        <f t="shared" si="12"/>
        <v>12.600208243247442</v>
      </c>
      <c r="AO56" s="15">
        <f t="shared" si="13"/>
        <v>19.839293818845274</v>
      </c>
      <c r="AP56" s="15">
        <f t="shared" si="14"/>
        <v>12.602097167052234</v>
      </c>
    </row>
    <row r="57" spans="1:42" ht="12.75">
      <c r="A57">
        <f t="shared" si="15"/>
        <v>51</v>
      </c>
      <c r="B57">
        <v>19.3814</v>
      </c>
      <c r="C57">
        <v>-27.1645</v>
      </c>
      <c r="D57">
        <v>79.1386</v>
      </c>
      <c r="E57" s="1">
        <f t="shared" si="16"/>
        <v>0.41559564482799627</v>
      </c>
      <c r="G57">
        <v>70.6528</v>
      </c>
      <c r="H57">
        <v>-29.3337</v>
      </c>
      <c r="I57">
        <v>77.4569</v>
      </c>
      <c r="J57" s="1">
        <f t="shared" si="17"/>
        <v>0.43350778539721735</v>
      </c>
      <c r="L57">
        <v>40.9317</v>
      </c>
      <c r="M57">
        <v>-74.2614</v>
      </c>
      <c r="N57">
        <v>77.0589</v>
      </c>
      <c r="O57" s="1">
        <f t="shared" si="18"/>
        <v>0.4251127027036367</v>
      </c>
      <c r="Q57">
        <v>39.368</v>
      </c>
      <c r="R57">
        <v>-40.5613</v>
      </c>
      <c r="S57">
        <v>4.1388</v>
      </c>
      <c r="T57" s="1">
        <f t="shared" si="19"/>
        <v>0.39409284439076014</v>
      </c>
      <c r="V57" s="1">
        <f t="shared" si="0"/>
        <v>39.368</v>
      </c>
      <c r="W57" s="1">
        <f t="shared" si="1"/>
        <v>-40.5613</v>
      </c>
      <c r="X57" s="1">
        <f t="shared" si="2"/>
        <v>289.625</v>
      </c>
      <c r="Y57" s="1">
        <f t="shared" si="20"/>
        <v>0.36385053249926674</v>
      </c>
      <c r="AA57" s="1">
        <f t="shared" si="3"/>
        <v>211.85717598127283</v>
      </c>
      <c r="AB57" s="1">
        <f t="shared" si="4"/>
        <v>214.7559088137274</v>
      </c>
      <c r="AC57" s="1">
        <f t="shared" si="5"/>
        <v>215.22659865107286</v>
      </c>
      <c r="AE57" s="1">
        <f t="shared" si="6"/>
        <v>51.34481474783992</v>
      </c>
      <c r="AF57" s="1">
        <f t="shared" si="7"/>
        <v>53.870218270395</v>
      </c>
      <c r="AG57" s="1">
        <f t="shared" si="8"/>
        <v>51.83491653113757</v>
      </c>
      <c r="AI57" s="1">
        <f t="shared" si="9"/>
        <v>83.47870675831159</v>
      </c>
      <c r="AJ57" s="1">
        <f t="shared" si="10"/>
        <v>81.09634683926608</v>
      </c>
      <c r="AK57" s="1">
        <f t="shared" si="11"/>
        <v>80.98180604776067</v>
      </c>
      <c r="AN57" s="15">
        <f t="shared" si="12"/>
        <v>12.539985021073976</v>
      </c>
      <c r="AO57" s="15">
        <f t="shared" si="13"/>
        <v>19.897575609871833</v>
      </c>
      <c r="AP57" s="15">
        <f t="shared" si="14"/>
        <v>12.600150282336632</v>
      </c>
    </row>
    <row r="58" spans="1:42" ht="12.75">
      <c r="A58">
        <f t="shared" si="15"/>
        <v>52</v>
      </c>
      <c r="B58">
        <v>19.9236</v>
      </c>
      <c r="C58">
        <v>-27.7185</v>
      </c>
      <c r="D58">
        <v>79.356</v>
      </c>
      <c r="E58" s="1">
        <f t="shared" si="16"/>
        <v>0.8050835981436951</v>
      </c>
      <c r="G58">
        <v>71.1814</v>
      </c>
      <c r="H58">
        <v>-29.9208</v>
      </c>
      <c r="I58">
        <v>77.3345</v>
      </c>
      <c r="J58" s="1">
        <f t="shared" si="17"/>
        <v>0.7994286272082057</v>
      </c>
      <c r="L58">
        <v>41.4173</v>
      </c>
      <c r="M58">
        <v>-74.8189</v>
      </c>
      <c r="N58">
        <v>76.8204</v>
      </c>
      <c r="O58" s="1">
        <f t="shared" si="18"/>
        <v>0.7768499597734413</v>
      </c>
      <c r="Q58">
        <v>39.4223</v>
      </c>
      <c r="R58">
        <v>-40.6233</v>
      </c>
      <c r="S58">
        <v>4.1419</v>
      </c>
      <c r="T58" s="1">
        <f t="shared" si="19"/>
        <v>0.08247484464974435</v>
      </c>
      <c r="V58" s="1">
        <f t="shared" si="0"/>
        <v>39.4223</v>
      </c>
      <c r="W58" s="1">
        <f t="shared" si="1"/>
        <v>-40.6233</v>
      </c>
      <c r="X58" s="1">
        <f t="shared" si="2"/>
        <v>289.625</v>
      </c>
      <c r="Y58" s="1">
        <f t="shared" si="20"/>
        <v>0.08241656386916081</v>
      </c>
      <c r="AA58" s="1">
        <f t="shared" si="3"/>
        <v>211.5650857909452</v>
      </c>
      <c r="AB58" s="1">
        <f t="shared" si="4"/>
        <v>214.9196136449859</v>
      </c>
      <c r="AC58" s="1">
        <f t="shared" si="5"/>
        <v>215.5437701848977</v>
      </c>
      <c r="AE58" s="1">
        <f t="shared" si="6"/>
        <v>51.34489895189199</v>
      </c>
      <c r="AF58" s="1">
        <f t="shared" si="7"/>
        <v>53.87026388676781</v>
      </c>
      <c r="AG58" s="1">
        <f t="shared" si="8"/>
        <v>51.834892564854414</v>
      </c>
      <c r="AI58" s="1">
        <f t="shared" si="9"/>
        <v>83.65466626303426</v>
      </c>
      <c r="AJ58" s="1">
        <f t="shared" si="10"/>
        <v>81.02885228017912</v>
      </c>
      <c r="AK58" s="1">
        <f t="shared" si="11"/>
        <v>80.85591192436782</v>
      </c>
      <c r="AN58" s="15">
        <f t="shared" si="12"/>
        <v>12.055912563419408</v>
      </c>
      <c r="AO58" s="15">
        <f t="shared" si="13"/>
        <v>20.557229865739025</v>
      </c>
      <c r="AP58" s="15">
        <f t="shared" si="14"/>
        <v>12.381485865515893</v>
      </c>
    </row>
    <row r="59" spans="1:42" ht="12.75">
      <c r="A59">
        <f t="shared" si="15"/>
        <v>53</v>
      </c>
      <c r="B59">
        <v>20.4668</v>
      </c>
      <c r="C59">
        <v>-28.2742</v>
      </c>
      <c r="D59">
        <v>79.5679</v>
      </c>
      <c r="E59" s="1">
        <f t="shared" si="16"/>
        <v>0.80546281105958</v>
      </c>
      <c r="G59">
        <v>71.7086</v>
      </c>
      <c r="H59">
        <v>-30.5082</v>
      </c>
      <c r="I59">
        <v>77.2067</v>
      </c>
      <c r="J59" s="1">
        <f t="shared" si="17"/>
        <v>0.7995695341869954</v>
      </c>
      <c r="L59">
        <v>41.9001</v>
      </c>
      <c r="M59">
        <v>-75.3753</v>
      </c>
      <c r="N59">
        <v>76.5766</v>
      </c>
      <c r="O59" s="1">
        <f t="shared" si="18"/>
        <v>0.7759608495278638</v>
      </c>
      <c r="Q59">
        <v>39.4768</v>
      </c>
      <c r="R59">
        <v>-40.6852</v>
      </c>
      <c r="S59">
        <v>4.1459</v>
      </c>
      <c r="T59" s="1">
        <f t="shared" si="19"/>
        <v>0.0825703336556168</v>
      </c>
      <c r="V59" s="1">
        <f t="shared" si="0"/>
        <v>39.4768</v>
      </c>
      <c r="W59" s="1">
        <f t="shared" si="1"/>
        <v>-40.6852</v>
      </c>
      <c r="X59" s="1">
        <f t="shared" si="2"/>
        <v>289.625</v>
      </c>
      <c r="Y59" s="1">
        <f t="shared" si="20"/>
        <v>0.08247338964781235</v>
      </c>
      <c r="AA59" s="1">
        <f t="shared" si="3"/>
        <v>211.28037836346752</v>
      </c>
      <c r="AB59" s="1">
        <f t="shared" si="4"/>
        <v>215.09066561599087</v>
      </c>
      <c r="AC59" s="1">
        <f t="shared" si="5"/>
        <v>215.8677747220738</v>
      </c>
      <c r="AE59" s="1">
        <f t="shared" si="6"/>
        <v>51.344796120736525</v>
      </c>
      <c r="AF59" s="1">
        <f t="shared" si="7"/>
        <v>53.87021775220516</v>
      </c>
      <c r="AG59" s="1">
        <f t="shared" si="8"/>
        <v>51.83481306795655</v>
      </c>
      <c r="AI59" s="1">
        <f t="shared" si="9"/>
        <v>83.83148737007814</v>
      </c>
      <c r="AJ59" s="1">
        <f t="shared" si="10"/>
        <v>80.95881269137166</v>
      </c>
      <c r="AK59" s="1">
        <f t="shared" si="11"/>
        <v>80.72969675978368</v>
      </c>
      <c r="AN59" s="15">
        <f t="shared" si="12"/>
        <v>11.571225263177634</v>
      </c>
      <c r="AO59" s="15">
        <f t="shared" si="13"/>
        <v>21.21514480437035</v>
      </c>
      <c r="AP59" s="15">
        <f t="shared" si="14"/>
        <v>12.162363748830849</v>
      </c>
    </row>
    <row r="60" spans="1:42" ht="12.75">
      <c r="A60">
        <f t="shared" si="15"/>
        <v>54</v>
      </c>
      <c r="B60">
        <v>21.0108</v>
      </c>
      <c r="C60">
        <v>-28.8316</v>
      </c>
      <c r="D60">
        <v>79.7743</v>
      </c>
      <c r="E60" s="1">
        <f t="shared" si="16"/>
        <v>0.8057491669247959</v>
      </c>
      <c r="G60">
        <v>72.2345</v>
      </c>
      <c r="H60">
        <v>-31.096</v>
      </c>
      <c r="I60">
        <v>77.0734</v>
      </c>
      <c r="J60" s="1">
        <f t="shared" si="17"/>
        <v>0.7999053318987142</v>
      </c>
      <c r="L60">
        <v>42.38</v>
      </c>
      <c r="M60">
        <v>-75.9307</v>
      </c>
      <c r="N60">
        <v>76.3275</v>
      </c>
      <c r="O60" s="1">
        <f t="shared" si="18"/>
        <v>0.7751283635630981</v>
      </c>
      <c r="Q60">
        <v>39.5314</v>
      </c>
      <c r="R60">
        <v>-40.7471</v>
      </c>
      <c r="S60">
        <v>4.1508</v>
      </c>
      <c r="T60" s="1">
        <f t="shared" si="19"/>
        <v>0.08268482327489275</v>
      </c>
      <c r="V60" s="1">
        <f t="shared" si="0"/>
        <v>39.5314</v>
      </c>
      <c r="W60" s="1">
        <f t="shared" si="1"/>
        <v>-40.7471</v>
      </c>
      <c r="X60" s="1">
        <f t="shared" si="2"/>
        <v>289.625</v>
      </c>
      <c r="Y60" s="1">
        <f t="shared" si="20"/>
        <v>0.08253950569273022</v>
      </c>
      <c r="AA60" s="1">
        <f t="shared" si="3"/>
        <v>211.00309963386795</v>
      </c>
      <c r="AB60" s="1">
        <f t="shared" si="4"/>
        <v>215.2691783404675</v>
      </c>
      <c r="AC60" s="1">
        <f t="shared" si="5"/>
        <v>216.1985747806169</v>
      </c>
      <c r="AE60" s="1">
        <f t="shared" si="6"/>
        <v>51.34481288173129</v>
      </c>
      <c r="AF60" s="1">
        <f t="shared" si="7"/>
        <v>53.870194552739456</v>
      </c>
      <c r="AG60" s="1">
        <f t="shared" si="8"/>
        <v>51.834818025049536</v>
      </c>
      <c r="AI60" s="1">
        <f t="shared" si="9"/>
        <v>84.00909233535555</v>
      </c>
      <c r="AJ60" s="1">
        <f t="shared" si="10"/>
        <v>80.88627998861115</v>
      </c>
      <c r="AK60" s="1">
        <f t="shared" si="11"/>
        <v>80.60325347618422</v>
      </c>
      <c r="AN60" s="15">
        <f t="shared" si="12"/>
        <v>11.085949826063745</v>
      </c>
      <c r="AO60" s="15">
        <f t="shared" si="13"/>
        <v>21.87142390933581</v>
      </c>
      <c r="AP60" s="15">
        <f t="shared" si="14"/>
        <v>11.942725998312625</v>
      </c>
    </row>
    <row r="61" spans="1:42" ht="12.75">
      <c r="A61">
        <f t="shared" si="15"/>
        <v>55</v>
      </c>
      <c r="B61">
        <v>21.5557</v>
      </c>
      <c r="C61">
        <v>-29.3906</v>
      </c>
      <c r="D61">
        <v>79.975</v>
      </c>
      <c r="E61" s="1">
        <f t="shared" si="16"/>
        <v>0.8060257440057348</v>
      </c>
      <c r="G61">
        <v>72.7591</v>
      </c>
      <c r="H61">
        <v>-31.6841</v>
      </c>
      <c r="I61">
        <v>76.9346</v>
      </c>
      <c r="J61" s="1">
        <f t="shared" si="17"/>
        <v>0.8002076043127864</v>
      </c>
      <c r="L61">
        <v>42.857</v>
      </c>
      <c r="M61">
        <v>-76.485</v>
      </c>
      <c r="N61">
        <v>76.0732</v>
      </c>
      <c r="O61" s="1">
        <f t="shared" si="18"/>
        <v>0.7742389682778791</v>
      </c>
      <c r="Q61">
        <v>39.5862</v>
      </c>
      <c r="R61">
        <v>-40.809</v>
      </c>
      <c r="S61">
        <v>4.1566</v>
      </c>
      <c r="T61" s="1">
        <f t="shared" si="19"/>
        <v>0.0828751470586889</v>
      </c>
      <c r="V61" s="1">
        <f t="shared" si="0"/>
        <v>39.5862</v>
      </c>
      <c r="W61" s="1">
        <f t="shared" si="1"/>
        <v>-40.809</v>
      </c>
      <c r="X61" s="1">
        <f t="shared" si="2"/>
        <v>289.625</v>
      </c>
      <c r="Y61" s="1">
        <f t="shared" si="20"/>
        <v>0.08267194203597321</v>
      </c>
      <c r="AA61" s="1">
        <f t="shared" si="3"/>
        <v>210.73348402380196</v>
      </c>
      <c r="AB61" s="1">
        <f t="shared" si="4"/>
        <v>215.45512606243557</v>
      </c>
      <c r="AC61" s="1">
        <f t="shared" si="5"/>
        <v>216.5360163849885</v>
      </c>
      <c r="AE61" s="1">
        <f t="shared" si="6"/>
        <v>51.34483757857259</v>
      </c>
      <c r="AF61" s="1">
        <f t="shared" si="7"/>
        <v>53.8701980243251</v>
      </c>
      <c r="AG61" s="1">
        <f t="shared" si="8"/>
        <v>51.834852525014476</v>
      </c>
      <c r="AI61" s="1">
        <f t="shared" si="9"/>
        <v>84.18742774047362</v>
      </c>
      <c r="AJ61" s="1">
        <f t="shared" si="10"/>
        <v>80.81136985590625</v>
      </c>
      <c r="AK61" s="1">
        <f t="shared" si="11"/>
        <v>80.47669370808543</v>
      </c>
      <c r="AN61" s="15">
        <f t="shared" si="12"/>
        <v>10.600150481215579</v>
      </c>
      <c r="AO61" s="15">
        <f t="shared" si="13"/>
        <v>22.52594745015415</v>
      </c>
      <c r="AP61" s="15">
        <f t="shared" si="14"/>
        <v>11.72247422510147</v>
      </c>
    </row>
    <row r="62" spans="1:42" ht="12.75">
      <c r="A62">
        <f t="shared" si="15"/>
        <v>56</v>
      </c>
      <c r="B62">
        <v>22.1013</v>
      </c>
      <c r="C62">
        <v>-29.9514</v>
      </c>
      <c r="D62">
        <v>80.17</v>
      </c>
      <c r="E62" s="1">
        <f t="shared" si="16"/>
        <v>0.8063504201028234</v>
      </c>
      <c r="G62">
        <v>73.2822</v>
      </c>
      <c r="H62">
        <v>-32.2725</v>
      </c>
      <c r="I62">
        <v>76.7904</v>
      </c>
      <c r="J62" s="1">
        <f t="shared" si="17"/>
        <v>0.8004010307339683</v>
      </c>
      <c r="L62">
        <v>43.3311</v>
      </c>
      <c r="M62">
        <v>-77.0382</v>
      </c>
      <c r="N62">
        <v>75.8137</v>
      </c>
      <c r="O62" s="1">
        <f t="shared" si="18"/>
        <v>0.7733959529245067</v>
      </c>
      <c r="Q62">
        <v>39.6412</v>
      </c>
      <c r="R62">
        <v>-40.8707</v>
      </c>
      <c r="S62">
        <v>4.1633</v>
      </c>
      <c r="T62" s="1">
        <f t="shared" si="19"/>
        <v>0.08292635286807319</v>
      </c>
      <c r="V62" s="1">
        <f t="shared" si="0"/>
        <v>39.6412</v>
      </c>
      <c r="W62" s="1">
        <f t="shared" si="1"/>
        <v>-40.8707</v>
      </c>
      <c r="X62" s="1">
        <f t="shared" si="2"/>
        <v>289.625</v>
      </c>
      <c r="Y62" s="1">
        <f t="shared" si="20"/>
        <v>0.08265524786727216</v>
      </c>
      <c r="AA62" s="1">
        <f t="shared" si="3"/>
        <v>210.47155681825512</v>
      </c>
      <c r="AB62" s="1">
        <f t="shared" si="4"/>
        <v>215.64835469207736</v>
      </c>
      <c r="AC62" s="1">
        <f t="shared" si="5"/>
        <v>216.88009458212161</v>
      </c>
      <c r="AE62" s="1">
        <f t="shared" si="6"/>
        <v>51.34485101916258</v>
      </c>
      <c r="AF62" s="1">
        <f t="shared" si="7"/>
        <v>53.87012372911353</v>
      </c>
      <c r="AG62" s="1">
        <f t="shared" si="8"/>
        <v>51.83481930102584</v>
      </c>
      <c r="AI62" s="1">
        <f t="shared" si="9"/>
        <v>84.36645578479232</v>
      </c>
      <c r="AJ62" s="1">
        <f t="shared" si="10"/>
        <v>80.73424048660144</v>
      </c>
      <c r="AK62" s="1">
        <f t="shared" si="11"/>
        <v>80.35004869037458</v>
      </c>
      <c r="AN62" s="15">
        <f t="shared" si="12"/>
        <v>10.11345485596908</v>
      </c>
      <c r="AO62" s="15">
        <f t="shared" si="13"/>
        <v>23.178758895538426</v>
      </c>
      <c r="AP62" s="15">
        <f t="shared" si="14"/>
        <v>11.501774599645898</v>
      </c>
    </row>
    <row r="63" spans="1:42" ht="12.75">
      <c r="A63">
        <f t="shared" si="15"/>
        <v>57</v>
      </c>
      <c r="B63">
        <v>21.8575</v>
      </c>
      <c r="C63">
        <v>-30.6338</v>
      </c>
      <c r="D63">
        <v>80.3477</v>
      </c>
      <c r="E63" s="1">
        <f t="shared" si="16"/>
        <v>0.7461135905477132</v>
      </c>
      <c r="G63">
        <v>73.0364</v>
      </c>
      <c r="H63">
        <v>-33.1593</v>
      </c>
      <c r="I63">
        <v>77.088</v>
      </c>
      <c r="J63" s="1">
        <f t="shared" si="17"/>
        <v>0.9671595731832446</v>
      </c>
      <c r="L63">
        <v>42.8914</v>
      </c>
      <c r="M63">
        <v>-77.7853</v>
      </c>
      <c r="N63">
        <v>75.7481</v>
      </c>
      <c r="O63" s="1">
        <f t="shared" si="18"/>
        <v>0.8693663554566664</v>
      </c>
      <c r="Q63">
        <v>39.5511</v>
      </c>
      <c r="R63">
        <v>-41.1481</v>
      </c>
      <c r="S63">
        <v>4.3195</v>
      </c>
      <c r="T63" s="1">
        <f t="shared" si="19"/>
        <v>0.3308582929291633</v>
      </c>
      <c r="V63" s="1">
        <f t="shared" si="0"/>
        <v>39.5511</v>
      </c>
      <c r="W63" s="1">
        <f t="shared" si="1"/>
        <v>-41.1481</v>
      </c>
      <c r="X63" s="1">
        <f t="shared" si="2"/>
        <v>289.625</v>
      </c>
      <c r="Y63" s="1">
        <f t="shared" si="20"/>
        <v>0.2916655104738988</v>
      </c>
      <c r="AA63" s="1">
        <f t="shared" si="3"/>
        <v>210.28695223608145</v>
      </c>
      <c r="AB63" s="1">
        <f t="shared" si="4"/>
        <v>215.3069033043994</v>
      </c>
      <c r="AC63" s="1">
        <f t="shared" si="5"/>
        <v>217.0179033663813</v>
      </c>
      <c r="AE63" s="1">
        <f t="shared" si="6"/>
        <v>51.34475240518743</v>
      </c>
      <c r="AF63" s="1">
        <f t="shared" si="7"/>
        <v>53.87017944104141</v>
      </c>
      <c r="AG63" s="1">
        <f t="shared" si="8"/>
        <v>51.834787755136034</v>
      </c>
      <c r="AI63" s="1">
        <f t="shared" si="9"/>
        <v>84.38316985453226</v>
      </c>
      <c r="AJ63" s="1">
        <f t="shared" si="10"/>
        <v>80.79957995170103</v>
      </c>
      <c r="AK63" s="1">
        <f t="shared" si="11"/>
        <v>80.24001258837744</v>
      </c>
      <c r="AN63" s="15">
        <f t="shared" si="12"/>
        <v>9.629465505041068</v>
      </c>
      <c r="AO63" s="15">
        <f t="shared" si="13"/>
        <v>23.275967409354806</v>
      </c>
      <c r="AP63" s="15">
        <f t="shared" si="14"/>
        <v>11.875254026020311</v>
      </c>
    </row>
    <row r="64" spans="1:42" ht="12.75">
      <c r="A64">
        <f t="shared" si="15"/>
        <v>58</v>
      </c>
      <c r="B64">
        <v>21.6038</v>
      </c>
      <c r="C64">
        <v>-31.0299</v>
      </c>
      <c r="D64">
        <v>80.4552</v>
      </c>
      <c r="E64" s="1">
        <f t="shared" si="16"/>
        <v>0.48250922270978597</v>
      </c>
      <c r="G64">
        <v>72.7865</v>
      </c>
      <c r="H64">
        <v>-33.5279</v>
      </c>
      <c r="I64">
        <v>77.2318</v>
      </c>
      <c r="J64" s="1">
        <f t="shared" si="17"/>
        <v>0.4679683856843351</v>
      </c>
      <c r="L64">
        <v>42.6632</v>
      </c>
      <c r="M64">
        <v>-78.1662</v>
      </c>
      <c r="N64">
        <v>75.8158</v>
      </c>
      <c r="O64" s="1">
        <f t="shared" si="18"/>
        <v>0.4491584798264363</v>
      </c>
      <c r="Q64">
        <v>39.3607</v>
      </c>
      <c r="R64">
        <v>-41.4459</v>
      </c>
      <c r="S64">
        <v>4.4282</v>
      </c>
      <c r="T64" s="1">
        <f t="shared" si="19"/>
        <v>0.3698008788523904</v>
      </c>
      <c r="V64" s="1">
        <f t="shared" si="0"/>
        <v>39.3607</v>
      </c>
      <c r="W64" s="1">
        <f t="shared" si="1"/>
        <v>-41.4459</v>
      </c>
      <c r="X64" s="1">
        <f t="shared" si="2"/>
        <v>289.625</v>
      </c>
      <c r="Y64" s="1">
        <f t="shared" si="20"/>
        <v>0.35346428390998735</v>
      </c>
      <c r="AA64" s="1">
        <f t="shared" si="3"/>
        <v>210.18041246902627</v>
      </c>
      <c r="AB64" s="1">
        <f t="shared" si="4"/>
        <v>215.15308558298668</v>
      </c>
      <c r="AC64" s="1">
        <f t="shared" si="5"/>
        <v>216.9646536719288</v>
      </c>
      <c r="AE64" s="1">
        <f t="shared" si="6"/>
        <v>51.344903260693755</v>
      </c>
      <c r="AF64" s="1">
        <f t="shared" si="7"/>
        <v>53.8701780745154</v>
      </c>
      <c r="AG64" s="1">
        <f t="shared" si="8"/>
        <v>51.83486412068619</v>
      </c>
      <c r="AI64" s="1">
        <f t="shared" si="9"/>
        <v>84.37907217868383</v>
      </c>
      <c r="AJ64" s="1">
        <f t="shared" si="10"/>
        <v>80.81297877644283</v>
      </c>
      <c r="AK64" s="1">
        <f t="shared" si="11"/>
        <v>80.21632987395266</v>
      </c>
      <c r="AN64" s="15">
        <f t="shared" si="12"/>
        <v>9.538011738377431</v>
      </c>
      <c r="AO64" s="15">
        <f t="shared" si="13"/>
        <v>23.277960515123052</v>
      </c>
      <c r="AP64" s="15">
        <f t="shared" si="14"/>
        <v>11.963545108299773</v>
      </c>
    </row>
    <row r="65" spans="1:42" ht="12.75">
      <c r="A65">
        <f t="shared" si="15"/>
        <v>59</v>
      </c>
      <c r="B65">
        <v>21.4458</v>
      </c>
      <c r="C65">
        <v>-31.4956</v>
      </c>
      <c r="D65">
        <v>80.5555</v>
      </c>
      <c r="E65" s="1">
        <f t="shared" si="16"/>
        <v>0.5018969814613321</v>
      </c>
      <c r="G65">
        <v>72.6247</v>
      </c>
      <c r="H65">
        <v>-34.2168</v>
      </c>
      <c r="I65">
        <v>77.4565</v>
      </c>
      <c r="J65" s="1">
        <f t="shared" si="17"/>
        <v>0.7424638307688763</v>
      </c>
      <c r="L65">
        <v>42.2961</v>
      </c>
      <c r="M65">
        <v>-78.7042</v>
      </c>
      <c r="N65">
        <v>75.7115</v>
      </c>
      <c r="O65" s="1">
        <f t="shared" si="18"/>
        <v>0.6596096572974018</v>
      </c>
      <c r="Q65">
        <v>39.3607</v>
      </c>
      <c r="R65">
        <v>-41.574</v>
      </c>
      <c r="S65">
        <v>4.5201</v>
      </c>
      <c r="T65" s="1">
        <f t="shared" si="19"/>
        <v>0.1576553836695691</v>
      </c>
      <c r="V65" s="1">
        <f t="shared" si="0"/>
        <v>39.3607</v>
      </c>
      <c r="W65" s="1">
        <f t="shared" si="1"/>
        <v>-41.574</v>
      </c>
      <c r="X65" s="1">
        <f t="shared" si="2"/>
        <v>289.625</v>
      </c>
      <c r="Y65" s="1">
        <f t="shared" si="20"/>
        <v>0.12809999999999633</v>
      </c>
      <c r="AA65" s="1">
        <f t="shared" si="3"/>
        <v>210.07754191921612</v>
      </c>
      <c r="AB65" s="1">
        <f t="shared" si="4"/>
        <v>214.8862361345882</v>
      </c>
      <c r="AC65" s="1">
        <f t="shared" si="5"/>
        <v>217.13188114012644</v>
      </c>
      <c r="AE65" s="1">
        <f t="shared" si="6"/>
        <v>51.34480047336829</v>
      </c>
      <c r="AF65" s="1">
        <f t="shared" si="7"/>
        <v>53.87019362987291</v>
      </c>
      <c r="AG65" s="1">
        <f t="shared" si="8"/>
        <v>51.834846001989824</v>
      </c>
      <c r="AI65" s="1">
        <f t="shared" si="9"/>
        <v>84.38485563028588</v>
      </c>
      <c r="AJ65" s="1">
        <f t="shared" si="10"/>
        <v>80.87788039751005</v>
      </c>
      <c r="AK65" s="1">
        <f t="shared" si="11"/>
        <v>80.1228313664914</v>
      </c>
      <c r="AN65" s="15">
        <f t="shared" si="12"/>
        <v>9.112985999382367</v>
      </c>
      <c r="AO65" s="15">
        <f t="shared" si="13"/>
        <v>23.340460624431902</v>
      </c>
      <c r="AP65" s="15">
        <f t="shared" si="14"/>
        <v>12.315910987999546</v>
      </c>
    </row>
    <row r="66" spans="1:42" ht="12.75">
      <c r="A66">
        <f t="shared" si="15"/>
        <v>60</v>
      </c>
      <c r="B66">
        <v>21.2847</v>
      </c>
      <c r="C66">
        <v>-31.9596</v>
      </c>
      <c r="D66">
        <v>80.6532</v>
      </c>
      <c r="E66" s="1">
        <f t="shared" si="16"/>
        <v>0.5007938697707857</v>
      </c>
      <c r="G66">
        <v>72.4586</v>
      </c>
      <c r="H66">
        <v>-34.905</v>
      </c>
      <c r="I66">
        <v>77.6785</v>
      </c>
      <c r="J66" s="1">
        <f t="shared" si="17"/>
        <v>0.7419517841477302</v>
      </c>
      <c r="L66">
        <v>41.9261</v>
      </c>
      <c r="M66">
        <v>-79.2385</v>
      </c>
      <c r="N66">
        <v>75.6047</v>
      </c>
      <c r="O66" s="1">
        <f t="shared" si="18"/>
        <v>0.6586218414234428</v>
      </c>
      <c r="Q66">
        <v>39.3609</v>
      </c>
      <c r="R66">
        <v>-41.7022</v>
      </c>
      <c r="S66">
        <v>4.6122</v>
      </c>
      <c r="T66" s="1">
        <f t="shared" si="19"/>
        <v>0.15785338133850602</v>
      </c>
      <c r="V66" s="1">
        <f t="shared" si="0"/>
        <v>39.3609</v>
      </c>
      <c r="W66" s="1">
        <f t="shared" si="1"/>
        <v>-41.7022</v>
      </c>
      <c r="X66" s="1">
        <f t="shared" si="2"/>
        <v>289.625</v>
      </c>
      <c r="Y66" s="1">
        <f t="shared" si="20"/>
        <v>0.12820015600614498</v>
      </c>
      <c r="AA66" s="1">
        <f t="shared" si="3"/>
        <v>209.97828567840057</v>
      </c>
      <c r="AB66" s="1">
        <f t="shared" si="4"/>
        <v>214.6228751447059</v>
      </c>
      <c r="AC66" s="1">
        <f t="shared" si="5"/>
        <v>217.30219253569445</v>
      </c>
      <c r="AE66" s="1">
        <f t="shared" si="6"/>
        <v>51.34483676534575</v>
      </c>
      <c r="AF66" s="1">
        <f t="shared" si="7"/>
        <v>53.87015337772856</v>
      </c>
      <c r="AG66" s="1">
        <f t="shared" si="8"/>
        <v>51.834825469176614</v>
      </c>
      <c r="AI66" s="1">
        <f t="shared" si="9"/>
        <v>84.387868164347</v>
      </c>
      <c r="AJ66" s="1">
        <f t="shared" si="10"/>
        <v>80.94214290933216</v>
      </c>
      <c r="AK66" s="1">
        <f t="shared" si="11"/>
        <v>80.02952460711506</v>
      </c>
      <c r="AN66" s="15">
        <f t="shared" si="12"/>
        <v>8.687815388617087</v>
      </c>
      <c r="AO66" s="15">
        <f t="shared" si="13"/>
        <v>23.403235802137747</v>
      </c>
      <c r="AP66" s="15">
        <f t="shared" si="14"/>
        <v>12.668004827067536</v>
      </c>
    </row>
    <row r="67" spans="1:42" ht="12.75">
      <c r="A67">
        <f t="shared" si="15"/>
        <v>61</v>
      </c>
      <c r="B67">
        <v>20.7925</v>
      </c>
      <c r="C67">
        <v>-32.5112</v>
      </c>
      <c r="D67">
        <v>80.6974</v>
      </c>
      <c r="E67" s="1">
        <f t="shared" si="16"/>
        <v>0.740592357508505</v>
      </c>
      <c r="G67">
        <v>71.9587</v>
      </c>
      <c r="H67">
        <v>-35.77</v>
      </c>
      <c r="I67">
        <v>77.9232</v>
      </c>
      <c r="J67" s="1">
        <f t="shared" si="17"/>
        <v>1.0285927765641811</v>
      </c>
      <c r="L67">
        <v>41.1511</v>
      </c>
      <c r="M67">
        <v>-79.8935</v>
      </c>
      <c r="N67">
        <v>75.4721</v>
      </c>
      <c r="O67" s="1">
        <f t="shared" si="18"/>
        <v>1.023343910911673</v>
      </c>
      <c r="Q67">
        <v>39.1308</v>
      </c>
      <c r="R67">
        <v>-41.947</v>
      </c>
      <c r="S67">
        <v>4.6804</v>
      </c>
      <c r="T67" s="1">
        <f t="shared" si="19"/>
        <v>0.34281815879559613</v>
      </c>
      <c r="V67" s="1">
        <f t="shared" si="0"/>
        <v>39.1308</v>
      </c>
      <c r="W67" s="1">
        <f t="shared" si="1"/>
        <v>-41.947</v>
      </c>
      <c r="X67" s="1">
        <f t="shared" si="2"/>
        <v>289.625</v>
      </c>
      <c r="Y67" s="1">
        <f t="shared" si="20"/>
        <v>0.33596584647848143</v>
      </c>
      <c r="AA67" s="1">
        <f t="shared" si="3"/>
        <v>209.94301515004017</v>
      </c>
      <c r="AB67" s="1">
        <f t="shared" si="4"/>
        <v>214.32097067401034</v>
      </c>
      <c r="AC67" s="1">
        <f t="shared" si="5"/>
        <v>217.4982368957275</v>
      </c>
      <c r="AE67" s="1">
        <f t="shared" si="6"/>
        <v>51.34487302077977</v>
      </c>
      <c r="AF67" s="1">
        <f t="shared" si="7"/>
        <v>53.87020847574288</v>
      </c>
      <c r="AG67" s="1">
        <f t="shared" si="8"/>
        <v>51.834917838653894</v>
      </c>
      <c r="AI67" s="1">
        <f t="shared" si="9"/>
        <v>84.36253403143913</v>
      </c>
      <c r="AJ67" s="1">
        <f t="shared" si="10"/>
        <v>81.03334468539572</v>
      </c>
      <c r="AK67" s="1">
        <f t="shared" si="11"/>
        <v>79.93791636555613</v>
      </c>
      <c r="AN67" s="15">
        <f t="shared" si="12"/>
        <v>8.251106535035497</v>
      </c>
      <c r="AO67" s="15">
        <f t="shared" si="13"/>
        <v>23.38004148552355</v>
      </c>
      <c r="AP67" s="15">
        <f t="shared" si="14"/>
        <v>13.12390336187849</v>
      </c>
    </row>
    <row r="68" spans="1:42" ht="12.75">
      <c r="A68">
        <f t="shared" si="15"/>
        <v>62</v>
      </c>
      <c r="B68">
        <v>20.4621</v>
      </c>
      <c r="C68">
        <v>-32.8626</v>
      </c>
      <c r="D68">
        <v>80.7777</v>
      </c>
      <c r="E68" s="1">
        <f t="shared" si="16"/>
        <v>0.4889726065946827</v>
      </c>
      <c r="G68">
        <v>71.6333</v>
      </c>
      <c r="H68">
        <v>-36.1109</v>
      </c>
      <c r="I68">
        <v>78.0855</v>
      </c>
      <c r="J68" s="1">
        <f t="shared" si="17"/>
        <v>0.4984368164572026</v>
      </c>
      <c r="L68">
        <v>40.8372</v>
      </c>
      <c r="M68">
        <v>-80.2379</v>
      </c>
      <c r="N68">
        <v>75.5534</v>
      </c>
      <c r="O68" s="1">
        <f t="shared" si="18"/>
        <v>0.4730267011490927</v>
      </c>
      <c r="Q68">
        <v>38.9269</v>
      </c>
      <c r="R68">
        <v>-42.2431</v>
      </c>
      <c r="S68">
        <v>4.7845</v>
      </c>
      <c r="T68" s="1">
        <f t="shared" si="19"/>
        <v>0.37428228651646933</v>
      </c>
      <c r="V68" s="1">
        <f t="shared" si="0"/>
        <v>38.9269</v>
      </c>
      <c r="W68" s="1">
        <f t="shared" si="1"/>
        <v>-42.2431</v>
      </c>
      <c r="X68" s="1">
        <f t="shared" si="2"/>
        <v>289.625</v>
      </c>
      <c r="Y68" s="1">
        <f t="shared" si="20"/>
        <v>0.3595141443670837</v>
      </c>
      <c r="AA68" s="1">
        <f t="shared" si="3"/>
        <v>209.87171638069768</v>
      </c>
      <c r="AB68" s="1">
        <f t="shared" si="4"/>
        <v>214.1407773826601</v>
      </c>
      <c r="AC68" s="1">
        <f t="shared" si="5"/>
        <v>217.42562866343516</v>
      </c>
      <c r="AE68" s="1">
        <f t="shared" si="6"/>
        <v>51.34482547608864</v>
      </c>
      <c r="AF68" s="1">
        <f t="shared" si="7"/>
        <v>53.870246283268465</v>
      </c>
      <c r="AG68" s="1">
        <f t="shared" si="8"/>
        <v>51.83490195408881</v>
      </c>
      <c r="AI68" s="1">
        <f t="shared" si="9"/>
        <v>84.33661946967287</v>
      </c>
      <c r="AJ68" s="1">
        <f t="shared" si="10"/>
        <v>81.06032170098337</v>
      </c>
      <c r="AK68" s="1">
        <f t="shared" si="11"/>
        <v>79.92313309201114</v>
      </c>
      <c r="AN68" s="15">
        <f t="shared" si="12"/>
        <v>8.191883356060423</v>
      </c>
      <c r="AO68" s="15">
        <f t="shared" si="13"/>
        <v>23.311114083950972</v>
      </c>
      <c r="AP68" s="15">
        <f t="shared" si="14"/>
        <v>13.256430268610295</v>
      </c>
    </row>
    <row r="69" spans="1:42" ht="12.75">
      <c r="A69">
        <f t="shared" si="15"/>
        <v>63</v>
      </c>
      <c r="B69">
        <v>20.1718</v>
      </c>
      <c r="C69">
        <v>-33.2783</v>
      </c>
      <c r="D69">
        <v>80.8333</v>
      </c>
      <c r="E69" s="1">
        <f t="shared" si="16"/>
        <v>0.5100705245355781</v>
      </c>
      <c r="G69">
        <v>71.3383</v>
      </c>
      <c r="H69">
        <v>-36.6076</v>
      </c>
      <c r="I69">
        <v>78.1509</v>
      </c>
      <c r="J69" s="1">
        <f t="shared" si="17"/>
        <v>0.5813888973828083</v>
      </c>
      <c r="L69">
        <v>40.4681</v>
      </c>
      <c r="M69">
        <v>-80.6762</v>
      </c>
      <c r="N69">
        <v>75.5083</v>
      </c>
      <c r="O69" s="1">
        <f t="shared" si="18"/>
        <v>0.5747831852098666</v>
      </c>
      <c r="Q69">
        <v>38.6464</v>
      </c>
      <c r="R69">
        <v>-42.5176</v>
      </c>
      <c r="S69">
        <v>4.8252</v>
      </c>
      <c r="T69" s="1">
        <f t="shared" si="19"/>
        <v>0.3945719072615329</v>
      </c>
      <c r="V69" s="1">
        <f t="shared" si="0"/>
        <v>38.6464</v>
      </c>
      <c r="W69" s="1">
        <f t="shared" si="1"/>
        <v>-42.5176</v>
      </c>
      <c r="X69" s="1">
        <f t="shared" si="2"/>
        <v>289.625</v>
      </c>
      <c r="Y69" s="1">
        <f t="shared" si="20"/>
        <v>0.39246719608140984</v>
      </c>
      <c r="AA69" s="1">
        <f t="shared" si="3"/>
        <v>209.81098517127265</v>
      </c>
      <c r="AB69" s="1">
        <f t="shared" si="4"/>
        <v>214.06770750493874</v>
      </c>
      <c r="AC69" s="1">
        <f t="shared" si="5"/>
        <v>217.49795071158715</v>
      </c>
      <c r="AE69" s="1">
        <f t="shared" si="6"/>
        <v>51.34481697795796</v>
      </c>
      <c r="AF69" s="1">
        <f t="shared" si="7"/>
        <v>53.87015953902494</v>
      </c>
      <c r="AG69" s="1">
        <f t="shared" si="8"/>
        <v>51.83489503317238</v>
      </c>
      <c r="AI69" s="1">
        <f t="shared" si="9"/>
        <v>84.35001428872712</v>
      </c>
      <c r="AJ69" s="1">
        <f t="shared" si="10"/>
        <v>81.07201109372639</v>
      </c>
      <c r="AK69" s="1">
        <f t="shared" si="11"/>
        <v>79.88390320823163</v>
      </c>
      <c r="AN69" s="15">
        <f t="shared" si="12"/>
        <v>8.020235121771833</v>
      </c>
      <c r="AO69" s="15">
        <f t="shared" si="13"/>
        <v>23.385117924037793</v>
      </c>
      <c r="AP69" s="15">
        <f t="shared" si="14"/>
        <v>13.346100701674908</v>
      </c>
    </row>
    <row r="70" spans="1:42" ht="12.75">
      <c r="A70">
        <f t="shared" si="15"/>
        <v>64</v>
      </c>
      <c r="B70">
        <v>19.9645</v>
      </c>
      <c r="C70">
        <v>-33.5033</v>
      </c>
      <c r="D70">
        <v>80.7864</v>
      </c>
      <c r="E70" s="1">
        <f t="shared" si="16"/>
        <v>0.30951235839623603</v>
      </c>
      <c r="G70">
        <v>71.1147</v>
      </c>
      <c r="H70">
        <v>-37.0443</v>
      </c>
      <c r="I70">
        <v>78.0642</v>
      </c>
      <c r="J70" s="1">
        <f t="shared" si="17"/>
        <v>0.49821756291805147</v>
      </c>
      <c r="L70">
        <v>40.0543</v>
      </c>
      <c r="M70">
        <v>-80.9729</v>
      </c>
      <c r="N70">
        <v>75.3197</v>
      </c>
      <c r="O70" s="1">
        <f t="shared" si="18"/>
        <v>0.5429836922044763</v>
      </c>
      <c r="Q70">
        <v>38.3546</v>
      </c>
      <c r="R70">
        <v>-42.6138</v>
      </c>
      <c r="S70">
        <v>4.7423</v>
      </c>
      <c r="T70" s="1">
        <f t="shared" si="19"/>
        <v>0.3182359030656352</v>
      </c>
      <c r="V70" s="1">
        <f aca="true" t="shared" si="21" ref="V70:V133">xc</f>
        <v>38.3546</v>
      </c>
      <c r="W70" s="1">
        <f aca="true" t="shared" si="22" ref="W70:W133">yc</f>
        <v>-42.6138</v>
      </c>
      <c r="X70" s="1">
        <f aca="true" t="shared" si="23" ref="X70:X133">Height</f>
        <v>289.625</v>
      </c>
      <c r="Y70" s="1">
        <f t="shared" si="20"/>
        <v>0.30724856386971194</v>
      </c>
      <c r="AA70" s="1">
        <f aca="true" t="shared" si="24" ref="AA70:AA133">SQRT((xh-x_1)^2+(yh-y_1)^2+(zh-z_1)^2)</f>
        <v>209.84460402454954</v>
      </c>
      <c r="AB70" s="1">
        <f aca="true" t="shared" si="25" ref="AB70:AB133">SQRT((xh-x_2)^2+(yh-y_2)^2+(zh-z_2)^2)</f>
        <v>214.15465341406895</v>
      </c>
      <c r="AC70" s="1">
        <f aca="true" t="shared" si="26" ref="AC70:AC133">SQRT((xh-x_3)^2+(yh-y_3)^2+(zh-z_3)^2)</f>
        <v>217.71787051363054</v>
      </c>
      <c r="AE70" s="1">
        <f aca="true" t="shared" si="27" ref="AE70:AE133">SQRT((x_2-x_1)^2+(y_2-y_1)^2+(z_2-z_1)^2)</f>
        <v>51.34483434465438</v>
      </c>
      <c r="AF70" s="1">
        <f aca="true" t="shared" si="28" ref="AF70:AF133">SQRT((x_2-x_3)^2+(y_2-y_3)^2+(z_2-z_3)^2)</f>
        <v>53.87023878144592</v>
      </c>
      <c r="AG70" s="1">
        <f aca="true" t="shared" si="29" ref="AG70:AG133">SQRT((x_3-x_1)^2+(y_3-y_1)^2+(z_3-z_1)^2)</f>
        <v>51.834812598195036</v>
      </c>
      <c r="AI70" s="1">
        <f aca="true" t="shared" si="30" ref="AI70:AI133">ASIN((zh-z_1)/len1)*180/PI()</f>
        <v>84.38742391900185</v>
      </c>
      <c r="AJ70" s="1">
        <f aca="true" t="shared" si="31" ref="AJ70:AJ133">ASIN((zh-z_2)/len2)*180/PI()</f>
        <v>81.0734033074023</v>
      </c>
      <c r="AK70" s="1">
        <f aca="true" t="shared" si="32" ref="AK70:AK133">ASIN((zh-z_3)/len3)*180/PI()</f>
        <v>79.84218458870193</v>
      </c>
      <c r="AN70" s="15">
        <f aca="true" t="shared" si="33" ref="AN70:AN133">-((x_1-xh)*(y_2-yh)-(x_2-xh)*(y_1-yh))/(SQRT((x_1-x_2)^2+(y_1-y_2)^2))</f>
        <v>7.818686600136887</v>
      </c>
      <c r="AO70" s="15">
        <f aca="true" t="shared" si="34" ref="AO70:AO133">-((x_2-xh)*(y_3-yh)-(x_3-xh)*(y_2-yh))/(SQRT((x_2-x_3)^2+(y_2-y_3)^2))</f>
        <v>23.533602118270533</v>
      </c>
      <c r="AP70" s="15">
        <f aca="true" t="shared" si="35" ref="AP70:AP133">-((x_3-xh)*(y_1-yh)-(x_1-xh)*(y_3-yh))/(SQRT((x_3-x_1)^2+(y_3-y_1)^2))</f>
        <v>13.385055876980005</v>
      </c>
    </row>
    <row r="71" spans="1:42" ht="12.75">
      <c r="A71">
        <f aca="true" t="shared" si="36" ref="A71:A134">A70+1</f>
        <v>65</v>
      </c>
      <c r="B71">
        <v>19.756</v>
      </c>
      <c r="C71">
        <v>-33.7286</v>
      </c>
      <c r="D71">
        <v>80.7389</v>
      </c>
      <c r="E71" s="1">
        <f aca="true" t="shared" si="37" ref="E71:E134">SQRT((B71-B70)^2+(C71-C70)^2+(D71-D70)^2)</f>
        <v>0.3106261257524856</v>
      </c>
      <c r="G71">
        <v>70.889</v>
      </c>
      <c r="H71">
        <v>-37.4815</v>
      </c>
      <c r="I71">
        <v>77.977</v>
      </c>
      <c r="J71" s="1">
        <f aca="true" t="shared" si="38" ref="J71:J134">SQRT((G71-G70)^2+(H71-H70)^2+(I71-I70)^2)</f>
        <v>0.4996880727013586</v>
      </c>
      <c r="L71">
        <v>39.6389</v>
      </c>
      <c r="M71">
        <v>-81.2688</v>
      </c>
      <c r="N71">
        <v>75.1307</v>
      </c>
      <c r="O71" s="1">
        <f aca="true" t="shared" si="39" ref="O71:O134">SQRT((L71-L70)^2+(M71-M70)^2+(N71-N70)^2)</f>
        <v>0.5439071336174933</v>
      </c>
      <c r="Q71">
        <v>38.063</v>
      </c>
      <c r="R71">
        <v>-42.7098</v>
      </c>
      <c r="S71">
        <v>4.6594</v>
      </c>
      <c r="T71" s="1">
        <f aca="true" t="shared" si="40" ref="T71:T134">SQRT((Q71-Q70)^2+(R71-R70)^2+(S71-S70)^2)</f>
        <v>0.3179920910966153</v>
      </c>
      <c r="V71" s="1">
        <f t="shared" si="21"/>
        <v>38.063</v>
      </c>
      <c r="W71" s="1">
        <f t="shared" si="22"/>
        <v>-42.7098</v>
      </c>
      <c r="X71" s="1">
        <f t="shared" si="23"/>
        <v>289.625</v>
      </c>
      <c r="Y71" s="1">
        <f aca="true" t="shared" si="41" ref="Y71:Y134">SQRT((V71-V70)^2+(W71-W70)^2+(X71-X70)^2)</f>
        <v>0.30699602603290815</v>
      </c>
      <c r="AA71" s="1">
        <f t="shared" si="24"/>
        <v>209.87903891444233</v>
      </c>
      <c r="AB71" s="1">
        <f t="shared" si="25"/>
        <v>214.24228644431986</v>
      </c>
      <c r="AC71" s="1">
        <f t="shared" si="26"/>
        <v>217.93825885855838</v>
      </c>
      <c r="AE71" s="1">
        <f t="shared" si="27"/>
        <v>51.34487354176656</v>
      </c>
      <c r="AF71" s="1">
        <f t="shared" si="28"/>
        <v>53.87019412430217</v>
      </c>
      <c r="AG71" s="1">
        <f t="shared" si="29"/>
        <v>51.83485541303265</v>
      </c>
      <c r="AI71" s="1">
        <f t="shared" si="30"/>
        <v>84.42447545397476</v>
      </c>
      <c r="AJ71" s="1">
        <f t="shared" si="31"/>
        <v>81.0744863989925</v>
      </c>
      <c r="AK71" s="1">
        <f t="shared" si="32"/>
        <v>79.80062773997253</v>
      </c>
      <c r="AN71" s="15">
        <f t="shared" si="33"/>
        <v>7.6170717804709644</v>
      </c>
      <c r="AO71" s="15">
        <f t="shared" si="34"/>
        <v>23.68209409849159</v>
      </c>
      <c r="AP71" s="15">
        <f t="shared" si="35"/>
        <v>13.423993773732786</v>
      </c>
    </row>
    <row r="72" spans="1:42" ht="12.75">
      <c r="A72">
        <f t="shared" si="36"/>
        <v>66</v>
      </c>
      <c r="B72">
        <v>19.1886</v>
      </c>
      <c r="C72">
        <v>-33.7701</v>
      </c>
      <c r="D72">
        <v>80.564</v>
      </c>
      <c r="E72" s="1">
        <f t="shared" si="37"/>
        <v>0.5951932627306881</v>
      </c>
      <c r="G72">
        <v>70.311</v>
      </c>
      <c r="H72">
        <v>-37.7885</v>
      </c>
      <c r="I72">
        <v>77.9864</v>
      </c>
      <c r="J72" s="1">
        <f t="shared" si="38"/>
        <v>0.654539043907992</v>
      </c>
      <c r="L72">
        <v>38.8406</v>
      </c>
      <c r="M72">
        <v>-81.4042</v>
      </c>
      <c r="N72">
        <v>74.939</v>
      </c>
      <c r="O72" s="1">
        <f t="shared" si="39"/>
        <v>0.8320846952083675</v>
      </c>
      <c r="Q72">
        <v>37.7335</v>
      </c>
      <c r="R72">
        <v>-42.7035</v>
      </c>
      <c r="S72">
        <v>4.5365</v>
      </c>
      <c r="T72" s="1">
        <f t="shared" si="40"/>
        <v>0.3517305076333327</v>
      </c>
      <c r="V72" s="1">
        <f t="shared" si="21"/>
        <v>37.7335</v>
      </c>
      <c r="W72" s="1">
        <f t="shared" si="22"/>
        <v>-42.7035</v>
      </c>
      <c r="X72" s="1">
        <f t="shared" si="23"/>
        <v>289.625</v>
      </c>
      <c r="Y72" s="1">
        <f t="shared" si="41"/>
        <v>0.3295602221142625</v>
      </c>
      <c r="AA72" s="1">
        <f t="shared" si="24"/>
        <v>210.07194165944676</v>
      </c>
      <c r="AB72" s="1">
        <f t="shared" si="25"/>
        <v>214.18764609848532</v>
      </c>
      <c r="AC72" s="1">
        <f t="shared" si="26"/>
        <v>218.14914266826722</v>
      </c>
      <c r="AE72" s="1">
        <f t="shared" si="27"/>
        <v>51.34482780261319</v>
      </c>
      <c r="AF72" s="1">
        <f t="shared" si="28"/>
        <v>53.87023305509269</v>
      </c>
      <c r="AG72" s="1">
        <f t="shared" si="29"/>
        <v>51.83482624462052</v>
      </c>
      <c r="AI72" s="1">
        <f t="shared" si="30"/>
        <v>84.37670365538136</v>
      </c>
      <c r="AJ72" s="1">
        <f t="shared" si="31"/>
        <v>81.15167796848469</v>
      </c>
      <c r="AK72" s="1">
        <f t="shared" si="32"/>
        <v>79.77714300390998</v>
      </c>
      <c r="AN72" s="15">
        <f t="shared" si="33"/>
        <v>7.45271789759152</v>
      </c>
      <c r="AO72" s="15">
        <f t="shared" si="34"/>
        <v>23.542580907712193</v>
      </c>
      <c r="AP72" s="15">
        <f t="shared" si="35"/>
        <v>13.73623286862306</v>
      </c>
    </row>
    <row r="73" spans="1:42" ht="12.75">
      <c r="A73">
        <f t="shared" si="36"/>
        <v>67</v>
      </c>
      <c r="B73">
        <v>18.6203</v>
      </c>
      <c r="C73">
        <v>-33.8093</v>
      </c>
      <c r="D73">
        <v>80.3878</v>
      </c>
      <c r="E73" s="1">
        <f t="shared" si="37"/>
        <v>0.5962784332843163</v>
      </c>
      <c r="G73">
        <v>69.7301</v>
      </c>
      <c r="H73">
        <v>-38.0932</v>
      </c>
      <c r="I73">
        <v>77.9946</v>
      </c>
      <c r="J73" s="1">
        <f t="shared" si="38"/>
        <v>0.656013826073825</v>
      </c>
      <c r="L73">
        <v>38.0415</v>
      </c>
      <c r="M73">
        <v>-81.536</v>
      </c>
      <c r="N73">
        <v>74.7461</v>
      </c>
      <c r="O73" s="1">
        <f t="shared" si="39"/>
        <v>0.832551776167706</v>
      </c>
      <c r="Q73">
        <v>37.404</v>
      </c>
      <c r="R73">
        <v>-42.6975</v>
      </c>
      <c r="S73">
        <v>4.4136</v>
      </c>
      <c r="T73" s="1">
        <f t="shared" si="40"/>
        <v>0.35172526210097194</v>
      </c>
      <c r="V73" s="1">
        <f t="shared" si="21"/>
        <v>37.404</v>
      </c>
      <c r="W73" s="1">
        <f t="shared" si="22"/>
        <v>-42.6975</v>
      </c>
      <c r="X73" s="1">
        <f t="shared" si="23"/>
        <v>289.625</v>
      </c>
      <c r="Y73" s="1">
        <f t="shared" si="41"/>
        <v>0.32955462369688776</v>
      </c>
      <c r="AA73" s="1">
        <f t="shared" si="24"/>
        <v>210.26657687033855</v>
      </c>
      <c r="AB73" s="1">
        <f t="shared" si="25"/>
        <v>214.13454304212573</v>
      </c>
      <c r="AC73" s="1">
        <f t="shared" si="26"/>
        <v>218.36157435251744</v>
      </c>
      <c r="AE73" s="1">
        <f t="shared" si="27"/>
        <v>51.34482312258948</v>
      </c>
      <c r="AF73" s="1">
        <f t="shared" si="28"/>
        <v>53.87018650468921</v>
      </c>
      <c r="AG73" s="1">
        <f t="shared" si="29"/>
        <v>51.83483077256065</v>
      </c>
      <c r="AI73" s="1">
        <f t="shared" si="30"/>
        <v>84.32825042729017</v>
      </c>
      <c r="AJ73" s="1">
        <f t="shared" si="31"/>
        <v>81.22902303069303</v>
      </c>
      <c r="AK73" s="1">
        <f t="shared" si="32"/>
        <v>79.75328000529537</v>
      </c>
      <c r="AN73" s="15">
        <f t="shared" si="33"/>
        <v>7.288239086357725</v>
      </c>
      <c r="AO73" s="15">
        <f t="shared" si="34"/>
        <v>23.40305248427148</v>
      </c>
      <c r="AP73" s="15">
        <f t="shared" si="35"/>
        <v>14.048284993097734</v>
      </c>
    </row>
    <row r="74" spans="1:42" ht="12.75">
      <c r="A74">
        <f t="shared" si="36"/>
        <v>68</v>
      </c>
      <c r="B74">
        <v>18.0513</v>
      </c>
      <c r="C74">
        <v>-33.8461</v>
      </c>
      <c r="D74">
        <v>80.2104</v>
      </c>
      <c r="E74" s="1">
        <f t="shared" si="37"/>
        <v>0.5971482228056916</v>
      </c>
      <c r="G74">
        <v>69.1465</v>
      </c>
      <c r="H74">
        <v>-38.3955</v>
      </c>
      <c r="I74">
        <v>78.0016</v>
      </c>
      <c r="J74" s="1">
        <f t="shared" si="38"/>
        <v>0.6572847556424729</v>
      </c>
      <c r="L74">
        <v>37.2416</v>
      </c>
      <c r="M74">
        <v>-81.6642</v>
      </c>
      <c r="N74">
        <v>74.5519</v>
      </c>
      <c r="O74" s="1">
        <f t="shared" si="39"/>
        <v>0.8330599558255082</v>
      </c>
      <c r="Q74">
        <v>37.0746</v>
      </c>
      <c r="R74">
        <v>-42.6918</v>
      </c>
      <c r="S74">
        <v>4.2909</v>
      </c>
      <c r="T74" s="1">
        <f t="shared" si="40"/>
        <v>0.35155673795278686</v>
      </c>
      <c r="V74" s="1">
        <f t="shared" si="21"/>
        <v>37.0746</v>
      </c>
      <c r="W74" s="1">
        <f t="shared" si="22"/>
        <v>-42.6918</v>
      </c>
      <c r="X74" s="1">
        <f t="shared" si="23"/>
        <v>289.625</v>
      </c>
      <c r="Y74" s="1">
        <f t="shared" si="41"/>
        <v>0.32944931324864596</v>
      </c>
      <c r="AA74" s="1">
        <f t="shared" si="24"/>
        <v>210.46284005624366</v>
      </c>
      <c r="AB74" s="1">
        <f t="shared" si="25"/>
        <v>214.08299416548715</v>
      </c>
      <c r="AC74" s="1">
        <f t="shared" si="26"/>
        <v>218.57564867653946</v>
      </c>
      <c r="AE74" s="1">
        <f t="shared" si="27"/>
        <v>51.34486635331716</v>
      </c>
      <c r="AF74" s="1">
        <f t="shared" si="28"/>
        <v>53.870246646827226</v>
      </c>
      <c r="AG74" s="1">
        <f t="shared" si="29"/>
        <v>51.83490063605794</v>
      </c>
      <c r="AI74" s="1">
        <f t="shared" si="30"/>
        <v>84.27914799657162</v>
      </c>
      <c r="AJ74" s="1">
        <f t="shared" si="31"/>
        <v>81.30649415015687</v>
      </c>
      <c r="AK74" s="1">
        <f t="shared" si="32"/>
        <v>79.72905303731025</v>
      </c>
      <c r="AN74" s="15">
        <f t="shared" si="33"/>
        <v>7.123727086543526</v>
      </c>
      <c r="AO74" s="15">
        <f t="shared" si="34"/>
        <v>23.263464926043525</v>
      </c>
      <c r="AP74" s="15">
        <f t="shared" si="35"/>
        <v>14.36010982072017</v>
      </c>
    </row>
    <row r="75" spans="1:42" ht="12.75">
      <c r="A75">
        <f t="shared" si="36"/>
        <v>69</v>
      </c>
      <c r="B75">
        <v>17.9486</v>
      </c>
      <c r="C75">
        <v>-34.0122</v>
      </c>
      <c r="D75">
        <v>80.2857</v>
      </c>
      <c r="E75" s="1">
        <f t="shared" si="37"/>
        <v>0.20930023889140761</v>
      </c>
      <c r="G75">
        <v>69.0432</v>
      </c>
      <c r="H75">
        <v>-38.5669</v>
      </c>
      <c r="I75">
        <v>78.0737</v>
      </c>
      <c r="J75" s="1">
        <f t="shared" si="38"/>
        <v>0.21271403338755354</v>
      </c>
      <c r="L75">
        <v>37.133</v>
      </c>
      <c r="M75">
        <v>-81.8307</v>
      </c>
      <c r="N75">
        <v>74.6116</v>
      </c>
      <c r="O75" s="1">
        <f t="shared" si="39"/>
        <v>0.20755794371692415</v>
      </c>
      <c r="Q75">
        <v>36.9681</v>
      </c>
      <c r="R75">
        <v>-42.8365</v>
      </c>
      <c r="S75">
        <v>4.3627</v>
      </c>
      <c r="T75" s="1">
        <f t="shared" si="40"/>
        <v>0.19348276409024007</v>
      </c>
      <c r="V75" s="1">
        <f t="shared" si="21"/>
        <v>36.9681</v>
      </c>
      <c r="W75" s="1">
        <f t="shared" si="22"/>
        <v>-42.8365</v>
      </c>
      <c r="X75" s="1">
        <f t="shared" si="23"/>
        <v>289.625</v>
      </c>
      <c r="Y75" s="1">
        <f t="shared" si="41"/>
        <v>0.17966730364760145</v>
      </c>
      <c r="AA75" s="1">
        <f t="shared" si="24"/>
        <v>210.38667299814878</v>
      </c>
      <c r="AB75" s="1">
        <f t="shared" si="25"/>
        <v>214.01166803672177</v>
      </c>
      <c r="AC75" s="1">
        <f t="shared" si="26"/>
        <v>218.52079307290188</v>
      </c>
      <c r="AE75" s="1">
        <f t="shared" si="27"/>
        <v>51.34487691337861</v>
      </c>
      <c r="AF75" s="1">
        <f t="shared" si="28"/>
        <v>53.87024587738578</v>
      </c>
      <c r="AG75" s="1">
        <f t="shared" si="29"/>
        <v>51.8347909846273</v>
      </c>
      <c r="AI75" s="1">
        <f t="shared" si="30"/>
        <v>84.2804805631209</v>
      </c>
      <c r="AJ75" s="1">
        <f t="shared" si="31"/>
        <v>81.30367240497294</v>
      </c>
      <c r="AK75" s="1">
        <f t="shared" si="32"/>
        <v>79.72064004221143</v>
      </c>
      <c r="AN75" s="15">
        <f t="shared" si="33"/>
        <v>7.100697752585493</v>
      </c>
      <c r="AO75" s="15">
        <f t="shared" si="34"/>
        <v>23.278887229163786</v>
      </c>
      <c r="AP75" s="15">
        <f t="shared" si="35"/>
        <v>14.366220744308531</v>
      </c>
    </row>
    <row r="76" spans="1:42" ht="12.75">
      <c r="A76">
        <f t="shared" si="36"/>
        <v>70</v>
      </c>
      <c r="B76">
        <v>17.8459</v>
      </c>
      <c r="C76">
        <v>-34.1782</v>
      </c>
      <c r="D76">
        <v>80.3609</v>
      </c>
      <c r="E76" s="1">
        <f t="shared" si="37"/>
        <v>0.20918491819440033</v>
      </c>
      <c r="G76">
        <v>68.9398</v>
      </c>
      <c r="H76">
        <v>-38.7383</v>
      </c>
      <c r="I76">
        <v>78.1457</v>
      </c>
      <c r="J76" s="1">
        <f t="shared" si="38"/>
        <v>0.21272874746963785</v>
      </c>
      <c r="L76">
        <v>37.0244</v>
      </c>
      <c r="M76">
        <v>-81.9973</v>
      </c>
      <c r="N76">
        <v>74.6713</v>
      </c>
      <c r="O76" s="1">
        <f t="shared" si="39"/>
        <v>0.20763817086461295</v>
      </c>
      <c r="Q76">
        <v>36.8617</v>
      </c>
      <c r="R76">
        <v>-42.9812</v>
      </c>
      <c r="S76">
        <v>4.4345</v>
      </c>
      <c r="T76" s="1">
        <f t="shared" si="40"/>
        <v>0.1934277384451366</v>
      </c>
      <c r="V76" s="1">
        <f t="shared" si="21"/>
        <v>36.8617</v>
      </c>
      <c r="W76" s="1">
        <f t="shared" si="22"/>
        <v>-42.9812</v>
      </c>
      <c r="X76" s="1">
        <f t="shared" si="23"/>
        <v>289.625</v>
      </c>
      <c r="Y76" s="1">
        <f t="shared" si="41"/>
        <v>0.17960804547681106</v>
      </c>
      <c r="AA76" s="1">
        <f t="shared" si="24"/>
        <v>210.3106202916296</v>
      </c>
      <c r="AB76" s="1">
        <f t="shared" si="25"/>
        <v>213.94041466845388</v>
      </c>
      <c r="AC76" s="1">
        <f t="shared" si="26"/>
        <v>218.4659599896286</v>
      </c>
      <c r="AE76" s="1">
        <f t="shared" si="27"/>
        <v>51.344797596835456</v>
      </c>
      <c r="AF76" s="1">
        <f t="shared" si="28"/>
        <v>53.87026353676024</v>
      </c>
      <c r="AG76" s="1">
        <f t="shared" si="29"/>
        <v>51.834860231508294</v>
      </c>
      <c r="AI76" s="1">
        <f t="shared" si="30"/>
        <v>84.2817767191252</v>
      </c>
      <c r="AJ76" s="1">
        <f t="shared" si="31"/>
        <v>81.30089940275663</v>
      </c>
      <c r="AK76" s="1">
        <f t="shared" si="32"/>
        <v>79.71219709367067</v>
      </c>
      <c r="AN76" s="15">
        <f t="shared" si="33"/>
        <v>7.077718513977186</v>
      </c>
      <c r="AO76" s="15">
        <f t="shared" si="34"/>
        <v>23.294211737868864</v>
      </c>
      <c r="AP76" s="15">
        <f t="shared" si="35"/>
        <v>14.372404593270044</v>
      </c>
    </row>
    <row r="77" spans="1:42" ht="12.75">
      <c r="A77">
        <f t="shared" si="36"/>
        <v>71</v>
      </c>
      <c r="B77">
        <v>17.9001</v>
      </c>
      <c r="C77">
        <v>-34.4529</v>
      </c>
      <c r="D77">
        <v>80.4242</v>
      </c>
      <c r="E77" s="1">
        <f t="shared" si="37"/>
        <v>0.28706204904166815</v>
      </c>
      <c r="G77">
        <v>68.9849</v>
      </c>
      <c r="H77">
        <v>-39.0323</v>
      </c>
      <c r="I77">
        <v>78.0442</v>
      </c>
      <c r="J77" s="1">
        <f t="shared" si="38"/>
        <v>0.314280543463953</v>
      </c>
      <c r="L77">
        <v>37.0388</v>
      </c>
      <c r="M77">
        <v>-82.2695</v>
      </c>
      <c r="N77">
        <v>74.5812</v>
      </c>
      <c r="O77" s="1">
        <f t="shared" si="39"/>
        <v>0.28708571890639245</v>
      </c>
      <c r="Q77">
        <v>36.6803</v>
      </c>
      <c r="R77">
        <v>-43.1138</v>
      </c>
      <c r="S77">
        <v>4.4229</v>
      </c>
      <c r="T77" s="1">
        <f t="shared" si="40"/>
        <v>0.224996177745307</v>
      </c>
      <c r="V77" s="1">
        <f t="shared" si="21"/>
        <v>36.6803</v>
      </c>
      <c r="W77" s="1">
        <f t="shared" si="22"/>
        <v>-43.1138</v>
      </c>
      <c r="X77" s="1">
        <f t="shared" si="23"/>
        <v>289.625</v>
      </c>
      <c r="Y77" s="1">
        <f t="shared" si="41"/>
        <v>0.22469695147019192</v>
      </c>
      <c r="AA77" s="1">
        <f t="shared" si="24"/>
        <v>210.22055518309813</v>
      </c>
      <c r="AB77" s="1">
        <f t="shared" si="25"/>
        <v>214.0716719980717</v>
      </c>
      <c r="AC77" s="1">
        <f t="shared" si="26"/>
        <v>218.57980987085702</v>
      </c>
      <c r="AE77" s="1">
        <f t="shared" si="27"/>
        <v>51.34483513850249</v>
      </c>
      <c r="AF77" s="1">
        <f t="shared" si="28"/>
        <v>53.87022496750871</v>
      </c>
      <c r="AG77" s="1">
        <f t="shared" si="29"/>
        <v>51.83490833646761</v>
      </c>
      <c r="AI77" s="1">
        <f t="shared" si="30"/>
        <v>84.35422303827532</v>
      </c>
      <c r="AJ77" s="1">
        <f t="shared" si="31"/>
        <v>81.25105380205525</v>
      </c>
      <c r="AK77" s="1">
        <f t="shared" si="32"/>
        <v>79.68007456610441</v>
      </c>
      <c r="AN77" s="15">
        <f t="shared" si="33"/>
        <v>6.94951769861125</v>
      </c>
      <c r="AO77" s="15">
        <f t="shared" si="34"/>
        <v>23.556560079265587</v>
      </c>
      <c r="AP77" s="15">
        <f t="shared" si="35"/>
        <v>14.217135475751714</v>
      </c>
    </row>
    <row r="78" spans="1:42" ht="12.75">
      <c r="A78">
        <f t="shared" si="36"/>
        <v>72</v>
      </c>
      <c r="B78">
        <v>17.9544</v>
      </c>
      <c r="C78">
        <v>-34.728</v>
      </c>
      <c r="D78">
        <v>80.4867</v>
      </c>
      <c r="E78" s="1">
        <f t="shared" si="37"/>
        <v>0.2872886179437</v>
      </c>
      <c r="G78">
        <v>69.0296</v>
      </c>
      <c r="H78">
        <v>-39.3263</v>
      </c>
      <c r="I78">
        <v>77.9419</v>
      </c>
      <c r="J78" s="1">
        <f t="shared" si="38"/>
        <v>0.3144827181261362</v>
      </c>
      <c r="L78">
        <v>37.0528</v>
      </c>
      <c r="M78">
        <v>-82.5417</v>
      </c>
      <c r="N78">
        <v>74.4903</v>
      </c>
      <c r="O78" s="1">
        <f t="shared" si="39"/>
        <v>0.2873180293681634</v>
      </c>
      <c r="Q78">
        <v>36.4989</v>
      </c>
      <c r="R78">
        <v>-43.2463</v>
      </c>
      <c r="S78">
        <v>4.4114</v>
      </c>
      <c r="T78" s="1">
        <f t="shared" si="40"/>
        <v>0.22493212309494917</v>
      </c>
      <c r="V78" s="1">
        <f t="shared" si="21"/>
        <v>36.4989</v>
      </c>
      <c r="W78" s="1">
        <f t="shared" si="22"/>
        <v>-43.2463</v>
      </c>
      <c r="X78" s="1">
        <f t="shared" si="23"/>
        <v>289.625</v>
      </c>
      <c r="Y78" s="1">
        <f t="shared" si="41"/>
        <v>0.22463795316019367</v>
      </c>
      <c r="AA78" s="1">
        <f t="shared" si="24"/>
        <v>210.13159791433085</v>
      </c>
      <c r="AB78" s="1">
        <f t="shared" si="25"/>
        <v>214.2039861162719</v>
      </c>
      <c r="AC78" s="1">
        <f t="shared" si="26"/>
        <v>218.69470594977832</v>
      </c>
      <c r="AE78" s="1">
        <f t="shared" si="27"/>
        <v>51.34487730017475</v>
      </c>
      <c r="AF78" s="1">
        <f t="shared" si="28"/>
        <v>53.87021512821348</v>
      </c>
      <c r="AG78" s="1">
        <f t="shared" si="29"/>
        <v>51.83488789618436</v>
      </c>
      <c r="AI78" s="1">
        <f t="shared" si="30"/>
        <v>84.42682172132635</v>
      </c>
      <c r="AJ78" s="1">
        <f t="shared" si="31"/>
        <v>81.20112167903277</v>
      </c>
      <c r="AK78" s="1">
        <f t="shared" si="32"/>
        <v>79.64774981285565</v>
      </c>
      <c r="AN78" s="15">
        <f t="shared" si="33"/>
        <v>6.821150472138757</v>
      </c>
      <c r="AO78" s="15">
        <f t="shared" si="34"/>
        <v>23.818628516354362</v>
      </c>
      <c r="AP78" s="15">
        <f t="shared" si="35"/>
        <v>14.061742756959802</v>
      </c>
    </row>
    <row r="79" spans="1:42" ht="12.75">
      <c r="A79">
        <f t="shared" si="36"/>
        <v>73</v>
      </c>
      <c r="B79">
        <v>17.6674</v>
      </c>
      <c r="C79">
        <v>-34.9973</v>
      </c>
      <c r="D79">
        <v>80.6046</v>
      </c>
      <c r="E79" s="1">
        <f t="shared" si="37"/>
        <v>0.4108429140194601</v>
      </c>
      <c r="G79">
        <v>68.7442</v>
      </c>
      <c r="H79">
        <v>-39.5868</v>
      </c>
      <c r="I79">
        <v>78.0769</v>
      </c>
      <c r="J79" s="1">
        <f t="shared" si="38"/>
        <v>0.40931456118734844</v>
      </c>
      <c r="L79">
        <v>36.7762</v>
      </c>
      <c r="M79">
        <v>-82.8083</v>
      </c>
      <c r="N79">
        <v>74.6204</v>
      </c>
      <c r="O79" s="1">
        <f t="shared" si="39"/>
        <v>0.4055972509768713</v>
      </c>
      <c r="Q79">
        <v>36.238</v>
      </c>
      <c r="R79">
        <v>-43.5217</v>
      </c>
      <c r="S79">
        <v>4.5364</v>
      </c>
      <c r="T79" s="1">
        <f t="shared" si="40"/>
        <v>0.39942329676672883</v>
      </c>
      <c r="V79" s="1">
        <f t="shared" si="21"/>
        <v>36.238</v>
      </c>
      <c r="W79" s="1">
        <f t="shared" si="22"/>
        <v>-43.5217</v>
      </c>
      <c r="X79" s="1">
        <f t="shared" si="23"/>
        <v>289.625</v>
      </c>
      <c r="Y79" s="1">
        <f t="shared" si="41"/>
        <v>0.379359947806832</v>
      </c>
      <c r="AA79" s="1">
        <f t="shared" si="24"/>
        <v>210.01680931744485</v>
      </c>
      <c r="AB79" s="1">
        <f t="shared" si="25"/>
        <v>214.06712753260368</v>
      </c>
      <c r="AC79" s="1">
        <f t="shared" si="26"/>
        <v>218.5651038477094</v>
      </c>
      <c r="AE79" s="1">
        <f t="shared" si="27"/>
        <v>51.34483689505694</v>
      </c>
      <c r="AF79" s="1">
        <f t="shared" si="28"/>
        <v>53.87020028271661</v>
      </c>
      <c r="AG79" s="1">
        <f t="shared" si="29"/>
        <v>51.83482042102587</v>
      </c>
      <c r="AI79" s="1">
        <f t="shared" si="30"/>
        <v>84.41656649666756</v>
      </c>
      <c r="AJ79" s="1">
        <f t="shared" si="31"/>
        <v>81.20155553436592</v>
      </c>
      <c r="AK79" s="1">
        <f t="shared" si="32"/>
        <v>79.64394651776001</v>
      </c>
      <c r="AN79" s="15">
        <f t="shared" si="33"/>
        <v>6.828231056578801</v>
      </c>
      <c r="AO79" s="15">
        <f t="shared" si="34"/>
        <v>23.794549591457557</v>
      </c>
      <c r="AP79" s="15">
        <f t="shared" si="35"/>
        <v>14.080652687360644</v>
      </c>
    </row>
    <row r="80" spans="1:42" ht="12.75">
      <c r="A80">
        <f t="shared" si="36"/>
        <v>74</v>
      </c>
      <c r="B80">
        <v>17.5575</v>
      </c>
      <c r="C80">
        <v>-35.1694</v>
      </c>
      <c r="D80">
        <v>80.6154</v>
      </c>
      <c r="E80" s="1">
        <f t="shared" si="37"/>
        <v>0.20448241978223902</v>
      </c>
      <c r="G80">
        <v>68.613</v>
      </c>
      <c r="H80">
        <v>-39.9221</v>
      </c>
      <c r="I80">
        <v>77.9609</v>
      </c>
      <c r="J80" s="1">
        <f t="shared" si="38"/>
        <v>0.3782796981071072</v>
      </c>
      <c r="L80">
        <v>36.4947</v>
      </c>
      <c r="M80">
        <v>-83.0312</v>
      </c>
      <c r="N80">
        <v>74.4933</v>
      </c>
      <c r="O80" s="1">
        <f t="shared" si="39"/>
        <v>0.38089509054331266</v>
      </c>
      <c r="Q80">
        <v>35.925</v>
      </c>
      <c r="R80">
        <v>-43.6051</v>
      </c>
      <c r="S80">
        <v>4.488</v>
      </c>
      <c r="T80" s="1">
        <f t="shared" si="40"/>
        <v>0.3275165949994001</v>
      </c>
      <c r="V80" s="1">
        <f t="shared" si="21"/>
        <v>35.925</v>
      </c>
      <c r="W80" s="1">
        <f t="shared" si="22"/>
        <v>-43.6051</v>
      </c>
      <c r="X80" s="1">
        <f t="shared" si="23"/>
        <v>289.625</v>
      </c>
      <c r="Y80" s="1">
        <f t="shared" si="41"/>
        <v>0.3239206075568535</v>
      </c>
      <c r="AA80" s="1">
        <f t="shared" si="24"/>
        <v>209.98461606246303</v>
      </c>
      <c r="AB80" s="1">
        <f t="shared" si="25"/>
        <v>214.20495106745318</v>
      </c>
      <c r="AC80" s="1">
        <f t="shared" si="26"/>
        <v>218.71531785448863</v>
      </c>
      <c r="AE80" s="1">
        <f t="shared" si="27"/>
        <v>51.3448985566239</v>
      </c>
      <c r="AF80" s="1">
        <f t="shared" si="28"/>
        <v>53.870251043224215</v>
      </c>
      <c r="AG80" s="1">
        <f t="shared" si="29"/>
        <v>51.83482952118199</v>
      </c>
      <c r="AI80" s="1">
        <f t="shared" si="30"/>
        <v>84.47645412830414</v>
      </c>
      <c r="AJ80" s="1">
        <f t="shared" si="31"/>
        <v>81.16629867652088</v>
      </c>
      <c r="AK80" s="1">
        <f t="shared" si="32"/>
        <v>79.61387242358543</v>
      </c>
      <c r="AN80" s="15">
        <f t="shared" si="33"/>
        <v>6.6969360483829785</v>
      </c>
      <c r="AO80" s="15">
        <f t="shared" si="34"/>
        <v>24.012161947389107</v>
      </c>
      <c r="AP80" s="15">
        <f t="shared" si="35"/>
        <v>13.975612225386115</v>
      </c>
    </row>
    <row r="81" spans="1:42" ht="12.75">
      <c r="A81">
        <f t="shared" si="36"/>
        <v>75</v>
      </c>
      <c r="B81">
        <v>17.4472</v>
      </c>
      <c r="C81">
        <v>-35.3427</v>
      </c>
      <c r="D81">
        <v>80.6255</v>
      </c>
      <c r="E81" s="1">
        <f t="shared" si="37"/>
        <v>0.20567204477030862</v>
      </c>
      <c r="G81">
        <v>68.4804</v>
      </c>
      <c r="H81">
        <v>-40.2584</v>
      </c>
      <c r="I81">
        <v>77.8444</v>
      </c>
      <c r="J81" s="1">
        <f t="shared" si="38"/>
        <v>0.37980613475824804</v>
      </c>
      <c r="L81">
        <v>36.2123</v>
      </c>
      <c r="M81">
        <v>-83.2545</v>
      </c>
      <c r="N81">
        <v>74.3657</v>
      </c>
      <c r="O81" s="1">
        <f t="shared" si="39"/>
        <v>0.3819612676699031</v>
      </c>
      <c r="Q81">
        <v>35.6121</v>
      </c>
      <c r="R81">
        <v>-43.6884</v>
      </c>
      <c r="S81">
        <v>4.4396</v>
      </c>
      <c r="T81" s="1">
        <f t="shared" si="40"/>
        <v>0.32739557113681245</v>
      </c>
      <c r="V81" s="1">
        <f t="shared" si="21"/>
        <v>35.6121</v>
      </c>
      <c r="W81" s="1">
        <f t="shared" si="22"/>
        <v>-43.6884</v>
      </c>
      <c r="X81" s="1">
        <f t="shared" si="23"/>
        <v>289.625</v>
      </c>
      <c r="Y81" s="1">
        <f t="shared" si="41"/>
        <v>0.3237982396493218</v>
      </c>
      <c r="AA81" s="1">
        <f t="shared" si="24"/>
        <v>209.9533407706341</v>
      </c>
      <c r="AB81" s="1">
        <f t="shared" si="25"/>
        <v>214.34344538905313</v>
      </c>
      <c r="AC81" s="1">
        <f t="shared" si="26"/>
        <v>218.8661754263093</v>
      </c>
      <c r="AE81" s="1">
        <f t="shared" si="27"/>
        <v>51.34477700740359</v>
      </c>
      <c r="AF81" s="1">
        <f t="shared" si="28"/>
        <v>53.870179566342635</v>
      </c>
      <c r="AG81" s="1">
        <f t="shared" si="29"/>
        <v>51.834878733242924</v>
      </c>
      <c r="AI81" s="1">
        <f t="shared" si="30"/>
        <v>84.53640204136033</v>
      </c>
      <c r="AJ81" s="1">
        <f t="shared" si="31"/>
        <v>81.1309437361036</v>
      </c>
      <c r="AK81" s="1">
        <f t="shared" si="32"/>
        <v>79.58373279684373</v>
      </c>
      <c r="AN81" s="15">
        <f t="shared" si="33"/>
        <v>6.565603721347406</v>
      </c>
      <c r="AO81" s="15">
        <f t="shared" si="34"/>
        <v>24.229609854749665</v>
      </c>
      <c r="AP81" s="15">
        <f t="shared" si="35"/>
        <v>13.870334863951497</v>
      </c>
    </row>
    <row r="82" spans="1:42" ht="12.75">
      <c r="A82">
        <f t="shared" si="36"/>
        <v>76</v>
      </c>
      <c r="B82">
        <v>17.2415</v>
      </c>
      <c r="C82">
        <v>-35.7212</v>
      </c>
      <c r="D82">
        <v>80.7675</v>
      </c>
      <c r="E82" s="1">
        <f t="shared" si="37"/>
        <v>0.4535843251259911</v>
      </c>
      <c r="G82">
        <v>68.2787</v>
      </c>
      <c r="H82">
        <v>-40.6027</v>
      </c>
      <c r="I82">
        <v>77.9992</v>
      </c>
      <c r="J82" s="1">
        <f t="shared" si="38"/>
        <v>0.4280051635202566</v>
      </c>
      <c r="L82">
        <v>36.0385</v>
      </c>
      <c r="M82">
        <v>-83.6157</v>
      </c>
      <c r="N82">
        <v>74.4713</v>
      </c>
      <c r="O82" s="1">
        <f t="shared" si="39"/>
        <v>0.41451566918514293</v>
      </c>
      <c r="Q82">
        <v>35.4373</v>
      </c>
      <c r="R82">
        <v>-43.9876</v>
      </c>
      <c r="S82">
        <v>4.5803</v>
      </c>
      <c r="T82" s="1">
        <f t="shared" si="40"/>
        <v>0.37399487964409156</v>
      </c>
      <c r="V82" s="1">
        <f t="shared" si="21"/>
        <v>35.4373</v>
      </c>
      <c r="W82" s="1">
        <f t="shared" si="22"/>
        <v>-43.9876</v>
      </c>
      <c r="X82" s="1">
        <f t="shared" si="23"/>
        <v>289.625</v>
      </c>
      <c r="Y82" s="1">
        <f t="shared" si="41"/>
        <v>0.3465193789674664</v>
      </c>
      <c r="AA82" s="1">
        <f t="shared" si="24"/>
        <v>209.81152449960894</v>
      </c>
      <c r="AB82" s="1">
        <f t="shared" si="25"/>
        <v>214.1856538790822</v>
      </c>
      <c r="AC82" s="1">
        <f t="shared" si="26"/>
        <v>218.77354130410745</v>
      </c>
      <c r="AE82" s="1">
        <f t="shared" si="27"/>
        <v>51.344798285512816</v>
      </c>
      <c r="AF82" s="1">
        <f t="shared" si="28"/>
        <v>53.87016561557984</v>
      </c>
      <c r="AG82" s="1">
        <f t="shared" si="29"/>
        <v>51.83485770878512</v>
      </c>
      <c r="AI82" s="1">
        <f t="shared" si="30"/>
        <v>84.53402771698516</v>
      </c>
      <c r="AJ82" s="1">
        <f t="shared" si="31"/>
        <v>81.13286090057723</v>
      </c>
      <c r="AK82" s="1">
        <f t="shared" si="32"/>
        <v>79.56276061665871</v>
      </c>
      <c r="AN82" s="15">
        <f t="shared" si="33"/>
        <v>6.496398611392829</v>
      </c>
      <c r="AO82" s="15">
        <f t="shared" si="34"/>
        <v>24.248700017193418</v>
      </c>
      <c r="AP82" s="15">
        <f t="shared" si="35"/>
        <v>13.917990989061838</v>
      </c>
    </row>
    <row r="83" spans="1:42" ht="12.75">
      <c r="A83">
        <f t="shared" si="36"/>
        <v>77</v>
      </c>
      <c r="B83">
        <v>17.0423</v>
      </c>
      <c r="C83">
        <v>-36.06</v>
      </c>
      <c r="D83">
        <v>80.9275</v>
      </c>
      <c r="E83" s="1">
        <f t="shared" si="37"/>
        <v>0.424341937592783</v>
      </c>
      <c r="G83">
        <v>68.0813</v>
      </c>
      <c r="H83">
        <v>-40.9244</v>
      </c>
      <c r="I83">
        <v>78.1609</v>
      </c>
      <c r="J83" s="1">
        <f t="shared" si="38"/>
        <v>0.4106148316853635</v>
      </c>
      <c r="L83">
        <v>35.8545</v>
      </c>
      <c r="M83">
        <v>-83.9454</v>
      </c>
      <c r="N83">
        <v>74.6078</v>
      </c>
      <c r="O83" s="1">
        <f t="shared" si="39"/>
        <v>0.4014851678455883</v>
      </c>
      <c r="Q83">
        <v>35.247</v>
      </c>
      <c r="R83">
        <v>-44.2811</v>
      </c>
      <c r="S83">
        <v>4.7375</v>
      </c>
      <c r="T83" s="1">
        <f t="shared" si="40"/>
        <v>0.38349469357476257</v>
      </c>
      <c r="V83" s="1">
        <f t="shared" si="21"/>
        <v>35.247</v>
      </c>
      <c r="W83" s="1">
        <f t="shared" si="22"/>
        <v>-44.2811</v>
      </c>
      <c r="X83" s="1">
        <f t="shared" si="23"/>
        <v>289.625</v>
      </c>
      <c r="Y83" s="1">
        <f t="shared" si="41"/>
        <v>0.34979471122359923</v>
      </c>
      <c r="AA83" s="1">
        <f t="shared" si="24"/>
        <v>209.65124395898536</v>
      </c>
      <c r="AB83" s="1">
        <f t="shared" si="25"/>
        <v>214.0243544090018</v>
      </c>
      <c r="AC83" s="1">
        <f t="shared" si="26"/>
        <v>218.6458827569822</v>
      </c>
      <c r="AE83" s="1">
        <f t="shared" si="27"/>
        <v>51.34487300519888</v>
      </c>
      <c r="AF83" s="1">
        <f t="shared" si="28"/>
        <v>53.8701921181835</v>
      </c>
      <c r="AG83" s="1">
        <f t="shared" si="29"/>
        <v>51.83482429882444</v>
      </c>
      <c r="AI83" s="1">
        <f t="shared" si="30"/>
        <v>84.53274177295245</v>
      </c>
      <c r="AJ83" s="1">
        <f t="shared" si="31"/>
        <v>81.12881815539704</v>
      </c>
      <c r="AK83" s="1">
        <f t="shared" si="32"/>
        <v>79.5469278029089</v>
      </c>
      <c r="AN83" s="15">
        <f t="shared" si="33"/>
        <v>6.4567964425648015</v>
      </c>
      <c r="AO83" s="15">
        <f t="shared" si="34"/>
        <v>24.266392825397215</v>
      </c>
      <c r="AP83" s="15">
        <f t="shared" si="35"/>
        <v>13.937966655159643</v>
      </c>
    </row>
    <row r="84" spans="1:42" ht="12.75">
      <c r="A84">
        <f t="shared" si="36"/>
        <v>78</v>
      </c>
      <c r="B84">
        <v>16.7883</v>
      </c>
      <c r="C84">
        <v>-36.385</v>
      </c>
      <c r="D84">
        <v>81.0515</v>
      </c>
      <c r="E84" s="1">
        <f t="shared" si="37"/>
        <v>0.4307168443420808</v>
      </c>
      <c r="G84">
        <v>67.8193</v>
      </c>
      <c r="H84">
        <v>-41.3321</v>
      </c>
      <c r="I84">
        <v>78.2839</v>
      </c>
      <c r="J84" s="1">
        <f t="shared" si="38"/>
        <v>0.49999228994055506</v>
      </c>
      <c r="L84">
        <v>35.5206</v>
      </c>
      <c r="M84">
        <v>-84.295</v>
      </c>
      <c r="N84">
        <v>74.6811</v>
      </c>
      <c r="O84" s="1">
        <f t="shared" si="39"/>
        <v>0.48896038694356114</v>
      </c>
      <c r="Q84">
        <v>34.9858</v>
      </c>
      <c r="R84">
        <v>-44.5534</v>
      </c>
      <c r="S84">
        <v>4.8542</v>
      </c>
      <c r="T84" s="1">
        <f t="shared" si="40"/>
        <v>0.39495774457529237</v>
      </c>
      <c r="V84" s="1">
        <f t="shared" si="21"/>
        <v>34.9858</v>
      </c>
      <c r="W84" s="1">
        <f t="shared" si="22"/>
        <v>-44.5534</v>
      </c>
      <c r="X84" s="1">
        <f t="shared" si="23"/>
        <v>289.625</v>
      </c>
      <c r="Y84" s="1">
        <f t="shared" si="41"/>
        <v>0.377323110874489</v>
      </c>
      <c r="AA84" s="1">
        <f t="shared" si="24"/>
        <v>209.52512180418842</v>
      </c>
      <c r="AB84" s="1">
        <f t="shared" si="25"/>
        <v>213.90062189051716</v>
      </c>
      <c r="AC84" s="1">
        <f t="shared" si="26"/>
        <v>218.58765044899036</v>
      </c>
      <c r="AE84" s="1">
        <f t="shared" si="27"/>
        <v>51.34487675679045</v>
      </c>
      <c r="AF84" s="1">
        <f t="shared" si="28"/>
        <v>53.87018624378424</v>
      </c>
      <c r="AG84" s="1">
        <f t="shared" si="29"/>
        <v>51.83482573955468</v>
      </c>
      <c r="AI84" s="1">
        <f t="shared" si="30"/>
        <v>84.53718765873833</v>
      </c>
      <c r="AJ84" s="1">
        <f t="shared" si="31"/>
        <v>81.12751965962211</v>
      </c>
      <c r="AK84" s="1">
        <f t="shared" si="32"/>
        <v>79.52378810030993</v>
      </c>
      <c r="AN84" s="15">
        <f t="shared" si="33"/>
        <v>6.3743960392794135</v>
      </c>
      <c r="AO84" s="15">
        <f t="shared" si="34"/>
        <v>24.30863087079472</v>
      </c>
      <c r="AP84" s="15">
        <f t="shared" si="35"/>
        <v>13.97362005311385</v>
      </c>
    </row>
    <row r="85" spans="1:42" ht="12.75">
      <c r="A85">
        <f t="shared" si="36"/>
        <v>79</v>
      </c>
      <c r="B85">
        <v>16.5751</v>
      </c>
      <c r="C85">
        <v>-36.7116</v>
      </c>
      <c r="D85">
        <v>81.1779</v>
      </c>
      <c r="E85" s="1">
        <f t="shared" si="37"/>
        <v>0.4099984878020857</v>
      </c>
      <c r="G85">
        <v>67.5942</v>
      </c>
      <c r="H85">
        <v>-41.7417</v>
      </c>
      <c r="I85">
        <v>78.3414</v>
      </c>
      <c r="J85" s="1">
        <f t="shared" si="38"/>
        <v>0.47090170948936</v>
      </c>
      <c r="L85">
        <v>35.2179</v>
      </c>
      <c r="M85">
        <v>-84.6446</v>
      </c>
      <c r="N85">
        <v>74.7184</v>
      </c>
      <c r="O85" s="1">
        <f t="shared" si="39"/>
        <v>0.46393829331064895</v>
      </c>
      <c r="Q85">
        <v>34.6662</v>
      </c>
      <c r="R85">
        <v>-44.8053</v>
      </c>
      <c r="S85">
        <v>4.9472</v>
      </c>
      <c r="T85" s="1">
        <f t="shared" si="40"/>
        <v>0.41742876038911814</v>
      </c>
      <c r="V85" s="1">
        <f t="shared" si="21"/>
        <v>34.6662</v>
      </c>
      <c r="W85" s="1">
        <f t="shared" si="22"/>
        <v>-44.8053</v>
      </c>
      <c r="X85" s="1">
        <f t="shared" si="23"/>
        <v>289.625</v>
      </c>
      <c r="Y85" s="1">
        <f t="shared" si="41"/>
        <v>0.4069370590152681</v>
      </c>
      <c r="AA85" s="1">
        <f t="shared" si="24"/>
        <v>209.387175770891</v>
      </c>
      <c r="AB85" s="1">
        <f t="shared" si="25"/>
        <v>213.85602273006015</v>
      </c>
      <c r="AC85" s="1">
        <f t="shared" si="26"/>
        <v>218.5688013439704</v>
      </c>
      <c r="AE85" s="1">
        <f t="shared" si="27"/>
        <v>51.34487513929702</v>
      </c>
      <c r="AF85" s="1">
        <f t="shared" si="28"/>
        <v>53.87030498428609</v>
      </c>
      <c r="AG85" s="1">
        <f t="shared" si="29"/>
        <v>51.834849484589036</v>
      </c>
      <c r="AI85" s="1">
        <f t="shared" si="30"/>
        <v>84.56866437757856</v>
      </c>
      <c r="AJ85" s="1">
        <f t="shared" si="31"/>
        <v>81.1042134191049</v>
      </c>
      <c r="AK85" s="1">
        <f t="shared" si="32"/>
        <v>79.49676887524019</v>
      </c>
      <c r="AN85" s="15">
        <f t="shared" si="33"/>
        <v>6.279606859576494</v>
      </c>
      <c r="AO85" s="15">
        <f t="shared" si="34"/>
        <v>24.438312971276826</v>
      </c>
      <c r="AP85" s="15">
        <f t="shared" si="35"/>
        <v>13.926899091055603</v>
      </c>
    </row>
    <row r="86" spans="1:42" ht="12.75">
      <c r="A86">
        <f t="shared" si="36"/>
        <v>80</v>
      </c>
      <c r="B86">
        <v>16.623</v>
      </c>
      <c r="C86">
        <v>-36.7051</v>
      </c>
      <c r="D86">
        <v>81.1072</v>
      </c>
      <c r="E86" s="1">
        <f t="shared" si="37"/>
        <v>0.08564549024904021</v>
      </c>
      <c r="G86">
        <v>67.5897</v>
      </c>
      <c r="H86">
        <v>-42.0693</v>
      </c>
      <c r="I86">
        <v>77.9594</v>
      </c>
      <c r="J86" s="1">
        <f t="shared" si="38"/>
        <v>0.5032554122908078</v>
      </c>
      <c r="L86">
        <v>34.9049</v>
      </c>
      <c r="M86">
        <v>-84.7429</v>
      </c>
      <c r="N86">
        <v>74.3993</v>
      </c>
      <c r="O86" s="1">
        <f t="shared" si="39"/>
        <v>0.457664396692606</v>
      </c>
      <c r="Q86">
        <v>34.217</v>
      </c>
      <c r="R86">
        <v>-44.6942</v>
      </c>
      <c r="S86">
        <v>4.7493</v>
      </c>
      <c r="T86" s="1">
        <f t="shared" si="40"/>
        <v>0.503277517876573</v>
      </c>
      <c r="V86" s="1">
        <f t="shared" si="21"/>
        <v>34.217</v>
      </c>
      <c r="W86" s="1">
        <f t="shared" si="22"/>
        <v>-44.6942</v>
      </c>
      <c r="X86" s="1">
        <f t="shared" si="23"/>
        <v>289.625</v>
      </c>
      <c r="Y86" s="1">
        <f t="shared" si="41"/>
        <v>0.4627351834472978</v>
      </c>
      <c r="AA86" s="1">
        <f t="shared" si="24"/>
        <v>209.41119232660415</v>
      </c>
      <c r="AB86" s="1">
        <f t="shared" si="25"/>
        <v>214.296414875891</v>
      </c>
      <c r="AC86" s="1">
        <f t="shared" si="26"/>
        <v>218.92115822503317</v>
      </c>
      <c r="AE86" s="1">
        <f t="shared" si="27"/>
        <v>51.34479326445865</v>
      </c>
      <c r="AF86" s="1">
        <f t="shared" si="28"/>
        <v>53.870275663022184</v>
      </c>
      <c r="AG86" s="1">
        <f t="shared" si="29"/>
        <v>51.83487261352149</v>
      </c>
      <c r="AI86" s="1">
        <f t="shared" si="30"/>
        <v>84.70564187689789</v>
      </c>
      <c r="AJ86" s="1">
        <f t="shared" si="31"/>
        <v>81.01287820153763</v>
      </c>
      <c r="AK86" s="1">
        <f t="shared" si="32"/>
        <v>79.45756993514613</v>
      </c>
      <c r="AN86" s="15">
        <f t="shared" si="33"/>
        <v>6.103634075912621</v>
      </c>
      <c r="AO86" s="15">
        <f t="shared" si="34"/>
        <v>24.89816622941523</v>
      </c>
      <c r="AP86" s="15">
        <f t="shared" si="35"/>
        <v>13.601840647239625</v>
      </c>
    </row>
    <row r="87" spans="1:42" ht="12.75">
      <c r="A87">
        <f t="shared" si="36"/>
        <v>81</v>
      </c>
      <c r="B87">
        <v>16.6698</v>
      </c>
      <c r="C87">
        <v>-36.7049</v>
      </c>
      <c r="D87">
        <v>81.0338</v>
      </c>
      <c r="E87" s="1">
        <f t="shared" si="37"/>
        <v>0.08705078977241236</v>
      </c>
      <c r="G87">
        <v>67.5803</v>
      </c>
      <c r="H87">
        <v>-42.4013</v>
      </c>
      <c r="I87">
        <v>77.5748</v>
      </c>
      <c r="J87" s="1">
        <f t="shared" si="38"/>
        <v>0.5081628872713996</v>
      </c>
      <c r="L87">
        <v>34.5893</v>
      </c>
      <c r="M87">
        <v>-84.8438</v>
      </c>
      <c r="N87">
        <v>74.0776</v>
      </c>
      <c r="O87" s="1">
        <f t="shared" si="39"/>
        <v>0.4618171283094556</v>
      </c>
      <c r="Q87">
        <v>33.7684</v>
      </c>
      <c r="R87">
        <v>-44.5823</v>
      </c>
      <c r="S87">
        <v>4.5519</v>
      </c>
      <c r="T87" s="1">
        <f t="shared" si="40"/>
        <v>0.5027229157299281</v>
      </c>
      <c r="V87" s="1">
        <f t="shared" si="21"/>
        <v>33.7684</v>
      </c>
      <c r="W87" s="1">
        <f t="shared" si="22"/>
        <v>-44.5823</v>
      </c>
      <c r="X87" s="1">
        <f t="shared" si="23"/>
        <v>289.625</v>
      </c>
      <c r="Y87" s="1">
        <f t="shared" si="41"/>
        <v>0.46234572562099063</v>
      </c>
      <c r="AA87" s="1">
        <f t="shared" si="24"/>
        <v>209.43902279699455</v>
      </c>
      <c r="AB87" s="1">
        <f t="shared" si="25"/>
        <v>214.74004904220826</v>
      </c>
      <c r="AC87" s="1">
        <f t="shared" si="26"/>
        <v>219.27686587011408</v>
      </c>
      <c r="AE87" s="1">
        <f t="shared" si="27"/>
        <v>51.34484067761823</v>
      </c>
      <c r="AF87" s="1">
        <f t="shared" si="28"/>
        <v>53.87023570664973</v>
      </c>
      <c r="AG87" s="1">
        <f t="shared" si="29"/>
        <v>51.83484245080716</v>
      </c>
      <c r="AI87" s="1">
        <f t="shared" si="30"/>
        <v>84.84287109378137</v>
      </c>
      <c r="AJ87" s="1">
        <f t="shared" si="31"/>
        <v>80.92180643952632</v>
      </c>
      <c r="AK87" s="1">
        <f t="shared" si="32"/>
        <v>79.41765270034684</v>
      </c>
      <c r="AN87" s="15">
        <f t="shared" si="33"/>
        <v>5.927241951202757</v>
      </c>
      <c r="AO87" s="15">
        <f t="shared" si="34"/>
        <v>25.357039537764457</v>
      </c>
      <c r="AP87" s="15">
        <f t="shared" si="35"/>
        <v>13.27627642927077</v>
      </c>
    </row>
    <row r="88" spans="1:42" ht="12.75">
      <c r="A88">
        <f t="shared" si="36"/>
        <v>82</v>
      </c>
      <c r="B88">
        <v>16.7155</v>
      </c>
      <c r="C88">
        <v>-36.7109</v>
      </c>
      <c r="D88">
        <v>80.9576</v>
      </c>
      <c r="E88" s="1">
        <f t="shared" si="37"/>
        <v>0.08905576904389752</v>
      </c>
      <c r="G88">
        <v>67.5659</v>
      </c>
      <c r="H88">
        <v>-42.7377</v>
      </c>
      <c r="I88">
        <v>77.1875</v>
      </c>
      <c r="J88" s="1">
        <f t="shared" si="38"/>
        <v>0.5131993862038373</v>
      </c>
      <c r="L88">
        <v>34.271</v>
      </c>
      <c r="M88">
        <v>-84.9474</v>
      </c>
      <c r="N88">
        <v>73.7533</v>
      </c>
      <c r="O88" s="1">
        <f t="shared" si="39"/>
        <v>0.466066883612219</v>
      </c>
      <c r="Q88">
        <v>33.3205</v>
      </c>
      <c r="R88">
        <v>-44.4698</v>
      </c>
      <c r="S88">
        <v>4.3548</v>
      </c>
      <c r="T88" s="1">
        <f t="shared" si="40"/>
        <v>0.5021145984732934</v>
      </c>
      <c r="V88" s="1">
        <f t="shared" si="21"/>
        <v>33.3205</v>
      </c>
      <c r="W88" s="1">
        <f t="shared" si="22"/>
        <v>-44.4698</v>
      </c>
      <c r="X88" s="1">
        <f t="shared" si="23"/>
        <v>289.625</v>
      </c>
      <c r="Y88" s="1">
        <f t="shared" si="41"/>
        <v>0.4618123644944955</v>
      </c>
      <c r="AA88" s="1">
        <f t="shared" si="24"/>
        <v>209.4707864523595</v>
      </c>
      <c r="AB88" s="1">
        <f t="shared" si="25"/>
        <v>215.18698612560192</v>
      </c>
      <c r="AC88" s="1">
        <f t="shared" si="26"/>
        <v>219.63590419806138</v>
      </c>
      <c r="AE88" s="1">
        <f t="shared" si="27"/>
        <v>51.344903860169026</v>
      </c>
      <c r="AF88" s="1">
        <f t="shared" si="28"/>
        <v>53.870241040299796</v>
      </c>
      <c r="AG88" s="1">
        <f t="shared" si="29"/>
        <v>51.83490571989111</v>
      </c>
      <c r="AI88" s="1">
        <f t="shared" si="30"/>
        <v>84.9803082015701</v>
      </c>
      <c r="AJ88" s="1">
        <f t="shared" si="31"/>
        <v>80.8310647841929</v>
      </c>
      <c r="AK88" s="1">
        <f t="shared" si="32"/>
        <v>79.37705907536909</v>
      </c>
      <c r="AN88" s="15">
        <f t="shared" si="33"/>
        <v>5.75062317607246</v>
      </c>
      <c r="AO88" s="15">
        <f t="shared" si="34"/>
        <v>25.814746799740195</v>
      </c>
      <c r="AP88" s="15">
        <f t="shared" si="35"/>
        <v>12.95016897543173</v>
      </c>
    </row>
    <row r="89" spans="1:42" ht="12.75">
      <c r="A89">
        <f t="shared" si="36"/>
        <v>83</v>
      </c>
      <c r="B89">
        <v>16.7601</v>
      </c>
      <c r="C89">
        <v>-36.7231</v>
      </c>
      <c r="D89">
        <v>80.8786</v>
      </c>
      <c r="E89" s="1">
        <f t="shared" si="37"/>
        <v>0.09153687781434984</v>
      </c>
      <c r="G89">
        <v>67.5464</v>
      </c>
      <c r="H89">
        <v>-43.0784</v>
      </c>
      <c r="I89">
        <v>76.7977</v>
      </c>
      <c r="J89" s="1">
        <f t="shared" si="38"/>
        <v>0.518074106668147</v>
      </c>
      <c r="L89">
        <v>33.9499</v>
      </c>
      <c r="M89">
        <v>-85.0535</v>
      </c>
      <c r="N89">
        <v>73.4265</v>
      </c>
      <c r="O89" s="1">
        <f t="shared" si="39"/>
        <v>0.47027721611831763</v>
      </c>
      <c r="Q89">
        <v>32.8733</v>
      </c>
      <c r="R89">
        <v>-44.3565</v>
      </c>
      <c r="S89">
        <v>4.1583</v>
      </c>
      <c r="T89" s="1">
        <f t="shared" si="40"/>
        <v>0.5014349210017215</v>
      </c>
      <c r="V89" s="1">
        <f t="shared" si="21"/>
        <v>32.8733</v>
      </c>
      <c r="W89" s="1">
        <f t="shared" si="22"/>
        <v>-44.3565</v>
      </c>
      <c r="X89" s="1">
        <f t="shared" si="23"/>
        <v>289.625</v>
      </c>
      <c r="Y89" s="1">
        <f t="shared" si="41"/>
        <v>0.46132930754505785</v>
      </c>
      <c r="AA89" s="1">
        <f t="shared" si="24"/>
        <v>209.50647608787656</v>
      </c>
      <c r="AB89" s="1">
        <f t="shared" si="25"/>
        <v>215.63700292044032</v>
      </c>
      <c r="AC89" s="1">
        <f t="shared" si="26"/>
        <v>219.99817335334853</v>
      </c>
      <c r="AE89" s="1">
        <f t="shared" si="27"/>
        <v>51.34483275452361</v>
      </c>
      <c r="AF89" s="1">
        <f t="shared" si="28"/>
        <v>53.87020346815112</v>
      </c>
      <c r="AG89" s="1">
        <f t="shared" si="29"/>
        <v>51.83483946738911</v>
      </c>
      <c r="AI89" s="1">
        <f t="shared" si="30"/>
        <v>85.11798818752555</v>
      </c>
      <c r="AJ89" s="1">
        <f t="shared" si="31"/>
        <v>80.74068450485859</v>
      </c>
      <c r="AK89" s="1">
        <f t="shared" si="32"/>
        <v>79.33579990094414</v>
      </c>
      <c r="AN89" s="15">
        <f t="shared" si="33"/>
        <v>5.573554981766858</v>
      </c>
      <c r="AO89" s="15">
        <f t="shared" si="34"/>
        <v>26.271315281520536</v>
      </c>
      <c r="AP89" s="15">
        <f t="shared" si="35"/>
        <v>12.623522459651053</v>
      </c>
    </row>
    <row r="90" spans="1:42" ht="12.75">
      <c r="A90">
        <f t="shared" si="36"/>
        <v>84</v>
      </c>
      <c r="B90">
        <v>16.8034</v>
      </c>
      <c r="C90">
        <v>-36.7414</v>
      </c>
      <c r="D90">
        <v>80.7967</v>
      </c>
      <c r="E90" s="1">
        <f t="shared" si="37"/>
        <v>0.09443193315823036</v>
      </c>
      <c r="G90">
        <v>67.5219</v>
      </c>
      <c r="H90">
        <v>-43.4232</v>
      </c>
      <c r="I90">
        <v>76.4053</v>
      </c>
      <c r="J90" s="1">
        <f t="shared" si="38"/>
        <v>0.5229388587588485</v>
      </c>
      <c r="L90">
        <v>33.6261</v>
      </c>
      <c r="M90">
        <v>-85.1621</v>
      </c>
      <c r="N90">
        <v>73.0971</v>
      </c>
      <c r="O90" s="1">
        <f t="shared" si="39"/>
        <v>0.47449421492785615</v>
      </c>
      <c r="Q90">
        <v>32.4268</v>
      </c>
      <c r="R90">
        <v>-44.2426</v>
      </c>
      <c r="S90">
        <v>3.9622</v>
      </c>
      <c r="T90" s="1">
        <f t="shared" si="40"/>
        <v>0.500790045827589</v>
      </c>
      <c r="V90" s="1">
        <f t="shared" si="21"/>
        <v>32.4268</v>
      </c>
      <c r="W90" s="1">
        <f t="shared" si="22"/>
        <v>-44.2426</v>
      </c>
      <c r="X90" s="1">
        <f t="shared" si="23"/>
        <v>289.625</v>
      </c>
      <c r="Y90" s="1">
        <f t="shared" si="41"/>
        <v>0.4607987196162755</v>
      </c>
      <c r="AA90" s="1">
        <f t="shared" si="24"/>
        <v>209.54621807584599</v>
      </c>
      <c r="AB90" s="1">
        <f t="shared" si="25"/>
        <v>216.090207849546</v>
      </c>
      <c r="AC90" s="1">
        <f t="shared" si="26"/>
        <v>220.3637340379537</v>
      </c>
      <c r="AE90" s="1">
        <f t="shared" si="27"/>
        <v>51.344883751450844</v>
      </c>
      <c r="AF90" s="1">
        <f t="shared" si="28"/>
        <v>53.87026283665228</v>
      </c>
      <c r="AG90" s="1">
        <f t="shared" si="29"/>
        <v>51.83484603951284</v>
      </c>
      <c r="AI90" s="1">
        <f t="shared" si="30"/>
        <v>85.25584104234389</v>
      </c>
      <c r="AJ90" s="1">
        <f t="shared" si="31"/>
        <v>80.65065062109377</v>
      </c>
      <c r="AK90" s="1">
        <f t="shared" si="32"/>
        <v>79.29394506706949</v>
      </c>
      <c r="AN90" s="15">
        <f t="shared" si="33"/>
        <v>5.396300546220403</v>
      </c>
      <c r="AO90" s="15">
        <f t="shared" si="34"/>
        <v>26.726695091933426</v>
      </c>
      <c r="AP90" s="15">
        <f t="shared" si="35"/>
        <v>12.29629237395723</v>
      </c>
    </row>
    <row r="91" spans="1:42" ht="12.75">
      <c r="A91">
        <f t="shared" si="36"/>
        <v>85</v>
      </c>
      <c r="B91">
        <v>16.8454</v>
      </c>
      <c r="C91">
        <v>-36.7659</v>
      </c>
      <c r="D91">
        <v>80.712</v>
      </c>
      <c r="E91" s="1">
        <f t="shared" si="37"/>
        <v>0.09766442545778865</v>
      </c>
      <c r="G91">
        <v>67.4922</v>
      </c>
      <c r="H91">
        <v>-43.7723</v>
      </c>
      <c r="I91">
        <v>76.0103</v>
      </c>
      <c r="J91" s="1">
        <f t="shared" si="38"/>
        <v>0.5279942234532469</v>
      </c>
      <c r="L91">
        <v>33.2995</v>
      </c>
      <c r="M91">
        <v>-85.2732</v>
      </c>
      <c r="N91">
        <v>72.7652</v>
      </c>
      <c r="O91" s="1">
        <f t="shared" si="39"/>
        <v>0.4787153433931318</v>
      </c>
      <c r="Q91">
        <v>31.9809</v>
      </c>
      <c r="R91">
        <v>-44.128</v>
      </c>
      <c r="S91">
        <v>3.7665</v>
      </c>
      <c r="T91" s="1">
        <f t="shared" si="40"/>
        <v>0.5002583932329394</v>
      </c>
      <c r="V91" s="1">
        <f t="shared" si="21"/>
        <v>31.9809</v>
      </c>
      <c r="W91" s="1">
        <f t="shared" si="22"/>
        <v>-44.128</v>
      </c>
      <c r="X91" s="1">
        <f t="shared" si="23"/>
        <v>289.625</v>
      </c>
      <c r="Y91" s="1">
        <f t="shared" si="41"/>
        <v>0.46039110547446743</v>
      </c>
      <c r="AA91" s="1">
        <f t="shared" si="24"/>
        <v>209.58989824335526</v>
      </c>
      <c r="AB91" s="1">
        <f t="shared" si="25"/>
        <v>216.54657468145277</v>
      </c>
      <c r="AC91" s="1">
        <f t="shared" si="26"/>
        <v>220.7325056375703</v>
      </c>
      <c r="AE91" s="1">
        <f t="shared" si="27"/>
        <v>51.344853433328645</v>
      </c>
      <c r="AF91" s="1">
        <f t="shared" si="28"/>
        <v>53.87017828177293</v>
      </c>
      <c r="AG91" s="1">
        <f t="shared" si="29"/>
        <v>51.83480674546786</v>
      </c>
      <c r="AI91" s="1">
        <f t="shared" si="30"/>
        <v>85.39392395349361</v>
      </c>
      <c r="AJ91" s="1">
        <f t="shared" si="31"/>
        <v>80.56100198851375</v>
      </c>
      <c r="AK91" s="1">
        <f t="shared" si="32"/>
        <v>79.25147806703876</v>
      </c>
      <c r="AN91" s="15">
        <f t="shared" si="33"/>
        <v>5.218579627490509</v>
      </c>
      <c r="AO91" s="15">
        <f t="shared" si="34"/>
        <v>27.181044066471557</v>
      </c>
      <c r="AP91" s="15">
        <f t="shared" si="35"/>
        <v>11.968397243885443</v>
      </c>
    </row>
    <row r="92" spans="1:42" ht="12.75">
      <c r="A92">
        <f t="shared" si="36"/>
        <v>86</v>
      </c>
      <c r="B92">
        <v>16.8859</v>
      </c>
      <c r="C92">
        <v>-36.7965</v>
      </c>
      <c r="D92">
        <v>80.6246</v>
      </c>
      <c r="E92" s="1">
        <f t="shared" si="37"/>
        <v>0.10107111357851081</v>
      </c>
      <c r="G92">
        <v>67.4573</v>
      </c>
      <c r="H92">
        <v>-44.1254</v>
      </c>
      <c r="I92">
        <v>75.6127</v>
      </c>
      <c r="J92" s="1">
        <f t="shared" si="38"/>
        <v>0.5329009101136867</v>
      </c>
      <c r="L92">
        <v>32.97</v>
      </c>
      <c r="M92">
        <v>-85.3868</v>
      </c>
      <c r="N92">
        <v>72.4307</v>
      </c>
      <c r="O92" s="1">
        <f t="shared" si="39"/>
        <v>0.48307914465436635</v>
      </c>
      <c r="Q92">
        <v>31.5357</v>
      </c>
      <c r="R92">
        <v>-44.0128</v>
      </c>
      <c r="S92">
        <v>3.5712</v>
      </c>
      <c r="T92" s="1">
        <f t="shared" si="40"/>
        <v>0.49961602256132676</v>
      </c>
      <c r="V92" s="1">
        <f t="shared" si="21"/>
        <v>31.5357</v>
      </c>
      <c r="W92" s="1">
        <f t="shared" si="22"/>
        <v>-44.0128</v>
      </c>
      <c r="X92" s="1">
        <f t="shared" si="23"/>
        <v>289.625</v>
      </c>
      <c r="Y92" s="1">
        <f t="shared" si="41"/>
        <v>0.45986311006646335</v>
      </c>
      <c r="AA92" s="1">
        <f t="shared" si="24"/>
        <v>209.63744614426597</v>
      </c>
      <c r="AB92" s="1">
        <f t="shared" si="25"/>
        <v>217.00607958444388</v>
      </c>
      <c r="AC92" s="1">
        <f t="shared" si="26"/>
        <v>221.10456586190165</v>
      </c>
      <c r="AE92" s="1">
        <f t="shared" si="27"/>
        <v>51.3448966770798</v>
      </c>
      <c r="AF92" s="1">
        <f t="shared" si="28"/>
        <v>53.87023403745338</v>
      </c>
      <c r="AG92" s="1">
        <f t="shared" si="29"/>
        <v>51.83488713318472</v>
      </c>
      <c r="AI92" s="1">
        <f t="shared" si="30"/>
        <v>85.53214896203295</v>
      </c>
      <c r="AJ92" s="1">
        <f t="shared" si="31"/>
        <v>80.47177187681045</v>
      </c>
      <c r="AK92" s="1">
        <f t="shared" si="32"/>
        <v>79.20844446507071</v>
      </c>
      <c r="AN92" s="15">
        <f t="shared" si="33"/>
        <v>5.040567320366952</v>
      </c>
      <c r="AO92" s="15">
        <f t="shared" si="34"/>
        <v>27.634147982064864</v>
      </c>
      <c r="AP92" s="15">
        <f t="shared" si="35"/>
        <v>11.639971522841083</v>
      </c>
    </row>
    <row r="93" spans="1:42" ht="12.75">
      <c r="A93">
        <f t="shared" si="36"/>
        <v>87</v>
      </c>
      <c r="B93">
        <v>16.925</v>
      </c>
      <c r="C93">
        <v>-36.8332</v>
      </c>
      <c r="D93">
        <v>80.5343</v>
      </c>
      <c r="E93" s="1">
        <f t="shared" si="37"/>
        <v>0.10502280704684895</v>
      </c>
      <c r="G93">
        <v>67.4172</v>
      </c>
      <c r="H93">
        <v>-44.4825</v>
      </c>
      <c r="I93">
        <v>75.2125</v>
      </c>
      <c r="J93" s="1">
        <f t="shared" si="38"/>
        <v>0.5378554266715184</v>
      </c>
      <c r="L93">
        <v>32.6377</v>
      </c>
      <c r="M93">
        <v>-85.5027</v>
      </c>
      <c r="N93">
        <v>72.0936</v>
      </c>
      <c r="O93" s="1">
        <f t="shared" si="39"/>
        <v>0.48733203260200797</v>
      </c>
      <c r="Q93">
        <v>31.0912</v>
      </c>
      <c r="R93">
        <v>-43.8969</v>
      </c>
      <c r="S93">
        <v>3.3764</v>
      </c>
      <c r="T93" s="1">
        <f t="shared" si="40"/>
        <v>0.4989590163530442</v>
      </c>
      <c r="V93" s="1">
        <f t="shared" si="21"/>
        <v>31.0912</v>
      </c>
      <c r="W93" s="1">
        <f t="shared" si="22"/>
        <v>-43.8969</v>
      </c>
      <c r="X93" s="1">
        <f t="shared" si="23"/>
        <v>289.625</v>
      </c>
      <c r="Y93" s="1">
        <f t="shared" si="41"/>
        <v>0.4593615787155009</v>
      </c>
      <c r="AA93" s="1">
        <f t="shared" si="24"/>
        <v>209.68905051675924</v>
      </c>
      <c r="AB93" s="1">
        <f t="shared" si="25"/>
        <v>217.46871351900253</v>
      </c>
      <c r="AC93" s="1">
        <f t="shared" si="26"/>
        <v>221.47989579609705</v>
      </c>
      <c r="AE93" s="1">
        <f t="shared" si="27"/>
        <v>51.34486933053778</v>
      </c>
      <c r="AF93" s="1">
        <f t="shared" si="28"/>
        <v>53.87019552127131</v>
      </c>
      <c r="AG93" s="1">
        <f t="shared" si="29"/>
        <v>51.83487810374402</v>
      </c>
      <c r="AI93" s="1">
        <f t="shared" si="30"/>
        <v>85.67056807757159</v>
      </c>
      <c r="AJ93" s="1">
        <f t="shared" si="31"/>
        <v>80.38296901480689</v>
      </c>
      <c r="AK93" s="1">
        <f t="shared" si="32"/>
        <v>79.16488205328078</v>
      </c>
      <c r="AN93" s="15">
        <f t="shared" si="33"/>
        <v>4.862118120911477</v>
      </c>
      <c r="AO93" s="15">
        <f t="shared" si="34"/>
        <v>28.0861166453787</v>
      </c>
      <c r="AP93" s="15">
        <f t="shared" si="35"/>
        <v>11.310868952728507</v>
      </c>
    </row>
    <row r="94" spans="1:42" ht="12.75">
      <c r="A94">
        <f t="shared" si="36"/>
        <v>88</v>
      </c>
      <c r="B94">
        <v>16.9624</v>
      </c>
      <c r="C94">
        <v>-36.876</v>
      </c>
      <c r="D94">
        <v>80.4411</v>
      </c>
      <c r="E94" s="1">
        <f t="shared" si="37"/>
        <v>0.10916427987212245</v>
      </c>
      <c r="G94">
        <v>67.3718</v>
      </c>
      <c r="H94">
        <v>-44.8435</v>
      </c>
      <c r="I94">
        <v>74.8098</v>
      </c>
      <c r="J94" s="1">
        <f t="shared" si="38"/>
        <v>0.5427241011784958</v>
      </c>
      <c r="L94">
        <v>32.3024</v>
      </c>
      <c r="M94">
        <v>-85.621</v>
      </c>
      <c r="N94">
        <v>71.754</v>
      </c>
      <c r="O94" s="1">
        <f t="shared" si="39"/>
        <v>0.49167991620564855</v>
      </c>
      <c r="Q94">
        <v>30.6474</v>
      </c>
      <c r="R94">
        <v>-43.7804</v>
      </c>
      <c r="S94">
        <v>3.1821</v>
      </c>
      <c r="T94" s="1">
        <f t="shared" si="40"/>
        <v>0.49828022236488567</v>
      </c>
      <c r="V94" s="1">
        <f t="shared" si="21"/>
        <v>30.6474</v>
      </c>
      <c r="W94" s="1">
        <f t="shared" si="22"/>
        <v>-43.7804</v>
      </c>
      <c r="X94" s="1">
        <f t="shared" si="23"/>
        <v>289.625</v>
      </c>
      <c r="Y94" s="1">
        <f t="shared" si="41"/>
        <v>0.4588362344017744</v>
      </c>
      <c r="AA94" s="1">
        <f t="shared" si="24"/>
        <v>209.74473529404736</v>
      </c>
      <c r="AB94" s="1">
        <f t="shared" si="25"/>
        <v>217.9343522439957</v>
      </c>
      <c r="AC94" s="1">
        <f t="shared" si="26"/>
        <v>221.8583950955203</v>
      </c>
      <c r="AE94" s="1">
        <f t="shared" si="27"/>
        <v>51.344914103540965</v>
      </c>
      <c r="AF94" s="1">
        <f t="shared" si="28"/>
        <v>53.87026300520538</v>
      </c>
      <c r="AG94" s="1">
        <f t="shared" si="29"/>
        <v>51.83489492041051</v>
      </c>
      <c r="AI94" s="1">
        <f t="shared" si="30"/>
        <v>85.80910689999175</v>
      </c>
      <c r="AJ94" s="1">
        <f t="shared" si="31"/>
        <v>80.2946228568907</v>
      </c>
      <c r="AK94" s="1">
        <f t="shared" si="32"/>
        <v>79.1208005290516</v>
      </c>
      <c r="AN94" s="15">
        <f t="shared" si="33"/>
        <v>4.683268809273082</v>
      </c>
      <c r="AO94" s="15">
        <f t="shared" si="34"/>
        <v>28.536834718368198</v>
      </c>
      <c r="AP94" s="15">
        <f t="shared" si="35"/>
        <v>10.981260692913843</v>
      </c>
    </row>
    <row r="95" spans="1:42" ht="12.75">
      <c r="A95">
        <f t="shared" si="36"/>
        <v>89</v>
      </c>
      <c r="B95">
        <v>16.9983</v>
      </c>
      <c r="C95">
        <v>-36.9248</v>
      </c>
      <c r="D95">
        <v>80.3451</v>
      </c>
      <c r="E95" s="1">
        <f t="shared" si="37"/>
        <v>0.11351761977772794</v>
      </c>
      <c r="G95">
        <v>67.3211</v>
      </c>
      <c r="H95">
        <v>-45.2085</v>
      </c>
      <c r="I95">
        <v>74.4046</v>
      </c>
      <c r="J95" s="1">
        <f t="shared" si="38"/>
        <v>0.5477066094178483</v>
      </c>
      <c r="L95">
        <v>31.9641</v>
      </c>
      <c r="M95">
        <v>-85.7415</v>
      </c>
      <c r="N95">
        <v>71.4119</v>
      </c>
      <c r="O95" s="1">
        <f t="shared" si="39"/>
        <v>0.4959834170615014</v>
      </c>
      <c r="Q95">
        <v>30.2043</v>
      </c>
      <c r="R95">
        <v>-43.6633</v>
      </c>
      <c r="S95">
        <v>2.9882</v>
      </c>
      <c r="T95" s="1">
        <f t="shared" si="40"/>
        <v>0.4976416682714594</v>
      </c>
      <c r="V95" s="1">
        <f t="shared" si="21"/>
        <v>30.2043</v>
      </c>
      <c r="W95" s="1">
        <f t="shared" si="22"/>
        <v>-43.6633</v>
      </c>
      <c r="X95" s="1">
        <f t="shared" si="23"/>
        <v>289.625</v>
      </c>
      <c r="Y95" s="1">
        <f t="shared" si="41"/>
        <v>0.4583121425404319</v>
      </c>
      <c r="AA95" s="1">
        <f t="shared" si="24"/>
        <v>209.80439071253969</v>
      </c>
      <c r="AB95" s="1">
        <f t="shared" si="25"/>
        <v>218.4029877575854</v>
      </c>
      <c r="AC95" s="1">
        <f t="shared" si="26"/>
        <v>222.2400252494811</v>
      </c>
      <c r="AE95" s="1">
        <f t="shared" si="27"/>
        <v>51.344848093844824</v>
      </c>
      <c r="AF95" s="1">
        <f t="shared" si="28"/>
        <v>53.87019390432895</v>
      </c>
      <c r="AG95" s="1">
        <f t="shared" si="29"/>
        <v>51.83480906466233</v>
      </c>
      <c r="AI95" s="1">
        <f t="shared" si="30"/>
        <v>85.9478103677776</v>
      </c>
      <c r="AJ95" s="1">
        <f t="shared" si="31"/>
        <v>80.20673891853214</v>
      </c>
      <c r="AK95" s="1">
        <f t="shared" si="32"/>
        <v>79.07626291195183</v>
      </c>
      <c r="AN95" s="15">
        <f t="shared" si="33"/>
        <v>4.504028902473493</v>
      </c>
      <c r="AO95" s="15">
        <f t="shared" si="34"/>
        <v>28.986350702997154</v>
      </c>
      <c r="AP95" s="15">
        <f t="shared" si="35"/>
        <v>10.650890253243094</v>
      </c>
    </row>
    <row r="96" spans="1:42" ht="12.75">
      <c r="A96">
        <f t="shared" si="36"/>
        <v>90</v>
      </c>
      <c r="B96">
        <v>17.0323</v>
      </c>
      <c r="C96">
        <v>-36.9797</v>
      </c>
      <c r="D96">
        <v>80.2463</v>
      </c>
      <c r="E96" s="1">
        <f t="shared" si="37"/>
        <v>0.11803156357517144</v>
      </c>
      <c r="G96">
        <v>67.265</v>
      </c>
      <c r="H96">
        <v>-45.5772</v>
      </c>
      <c r="I96">
        <v>73.9968</v>
      </c>
      <c r="J96" s="1">
        <f t="shared" si="38"/>
        <v>0.5526189826634668</v>
      </c>
      <c r="L96">
        <v>31.6229</v>
      </c>
      <c r="M96">
        <v>-85.8644</v>
      </c>
      <c r="N96">
        <v>71.0672</v>
      </c>
      <c r="O96" s="1">
        <f t="shared" si="39"/>
        <v>0.5003398245192966</v>
      </c>
      <c r="Q96">
        <v>29.7619</v>
      </c>
      <c r="R96">
        <v>-43.5455</v>
      </c>
      <c r="S96">
        <v>2.7947</v>
      </c>
      <c r="T96" s="1">
        <f t="shared" si="40"/>
        <v>0.49702801731894336</v>
      </c>
      <c r="V96" s="1">
        <f t="shared" si="21"/>
        <v>29.7619</v>
      </c>
      <c r="W96" s="1">
        <f t="shared" si="22"/>
        <v>-43.5455</v>
      </c>
      <c r="X96" s="1">
        <f t="shared" si="23"/>
        <v>289.625</v>
      </c>
      <c r="Y96" s="1">
        <f t="shared" si="41"/>
        <v>0.457815028150016</v>
      </c>
      <c r="AA96" s="1">
        <f t="shared" si="24"/>
        <v>209.8680358212989</v>
      </c>
      <c r="AB96" s="1">
        <f t="shared" si="25"/>
        <v>218.87469234641998</v>
      </c>
      <c r="AC96" s="1">
        <f t="shared" si="26"/>
        <v>222.62494145771268</v>
      </c>
      <c r="AE96" s="1">
        <f t="shared" si="27"/>
        <v>51.3448868514675</v>
      </c>
      <c r="AF96" s="1">
        <f t="shared" si="28"/>
        <v>53.8702174899081</v>
      </c>
      <c r="AG96" s="1">
        <f t="shared" si="29"/>
        <v>51.83488573595972</v>
      </c>
      <c r="AI96" s="1">
        <f t="shared" si="30"/>
        <v>86.08661652689193</v>
      </c>
      <c r="AJ96" s="1">
        <f t="shared" si="31"/>
        <v>80.11935433820004</v>
      </c>
      <c r="AK96" s="1">
        <f t="shared" si="32"/>
        <v>79.03120893981429</v>
      </c>
      <c r="AN96" s="15">
        <f t="shared" si="33"/>
        <v>4.324206596302245</v>
      </c>
      <c r="AO96" s="15">
        <f t="shared" si="34"/>
        <v>29.434732454262473</v>
      </c>
      <c r="AP96" s="15">
        <f t="shared" si="35"/>
        <v>10.320037410061454</v>
      </c>
    </row>
    <row r="97" spans="1:42" ht="12.75">
      <c r="A97">
        <f t="shared" si="36"/>
        <v>91</v>
      </c>
      <c r="B97">
        <v>17.0645</v>
      </c>
      <c r="C97">
        <v>-37.0405</v>
      </c>
      <c r="D97">
        <v>80.1446</v>
      </c>
      <c r="E97" s="1">
        <f t="shared" si="37"/>
        <v>0.12278587052263658</v>
      </c>
      <c r="G97">
        <v>67.2035</v>
      </c>
      <c r="H97">
        <v>-45.9496</v>
      </c>
      <c r="I97">
        <v>73.5865</v>
      </c>
      <c r="J97" s="1">
        <f t="shared" si="38"/>
        <v>0.5575034529040984</v>
      </c>
      <c r="L97">
        <v>31.2785</v>
      </c>
      <c r="M97">
        <v>-85.9894</v>
      </c>
      <c r="N97">
        <v>70.72</v>
      </c>
      <c r="O97" s="1">
        <f t="shared" si="39"/>
        <v>0.5047615278525105</v>
      </c>
      <c r="Q97">
        <v>29.3203</v>
      </c>
      <c r="R97">
        <v>-43.4271</v>
      </c>
      <c r="S97">
        <v>2.6017</v>
      </c>
      <c r="T97" s="1">
        <f t="shared" si="40"/>
        <v>0.4962641635258379</v>
      </c>
      <c r="V97" s="1">
        <f t="shared" si="21"/>
        <v>29.3203</v>
      </c>
      <c r="W97" s="1">
        <f t="shared" si="22"/>
        <v>-43.4271</v>
      </c>
      <c r="X97" s="1">
        <f t="shared" si="23"/>
        <v>289.625</v>
      </c>
      <c r="Y97" s="1">
        <f t="shared" si="41"/>
        <v>0.45719702536215123</v>
      </c>
      <c r="AA97" s="1">
        <f t="shared" si="24"/>
        <v>209.9357789357498</v>
      </c>
      <c r="AB97" s="1">
        <f t="shared" si="25"/>
        <v>219.3493408486563</v>
      </c>
      <c r="AC97" s="1">
        <f t="shared" si="26"/>
        <v>223.01296588658246</v>
      </c>
      <c r="AE97" s="1">
        <f t="shared" si="27"/>
        <v>51.344912692690414</v>
      </c>
      <c r="AF97" s="1">
        <f t="shared" si="28"/>
        <v>53.87028894752655</v>
      </c>
      <c r="AG97" s="1">
        <f t="shared" si="29"/>
        <v>51.834888756222874</v>
      </c>
      <c r="AI97" s="1">
        <f t="shared" si="30"/>
        <v>86.2255002273307</v>
      </c>
      <c r="AJ97" s="1">
        <f t="shared" si="31"/>
        <v>80.03249640751743</v>
      </c>
      <c r="AK97" s="1">
        <f t="shared" si="32"/>
        <v>78.9857506683735</v>
      </c>
      <c r="AN97" s="15">
        <f t="shared" si="33"/>
        <v>4.143980430504946</v>
      </c>
      <c r="AO97" s="15">
        <f t="shared" si="34"/>
        <v>29.88172398637589</v>
      </c>
      <c r="AP97" s="15">
        <f t="shared" si="35"/>
        <v>9.988617036390327</v>
      </c>
    </row>
    <row r="98" spans="1:42" ht="12.75">
      <c r="A98">
        <f t="shared" si="36"/>
        <v>92</v>
      </c>
      <c r="B98">
        <v>17.0427</v>
      </c>
      <c r="C98">
        <v>-37.0746</v>
      </c>
      <c r="D98">
        <v>80.1611</v>
      </c>
      <c r="E98" s="1">
        <f t="shared" si="37"/>
        <v>0.043706978847775295</v>
      </c>
      <c r="G98">
        <v>67.1816</v>
      </c>
      <c r="H98">
        <v>-45.9837</v>
      </c>
      <c r="I98">
        <v>73.6029</v>
      </c>
      <c r="J98" s="1">
        <f t="shared" si="38"/>
        <v>0.0437193321083522</v>
      </c>
      <c r="L98">
        <v>31.2567</v>
      </c>
      <c r="M98">
        <v>-86.0235</v>
      </c>
      <c r="N98">
        <v>70.7364</v>
      </c>
      <c r="O98" s="1">
        <f t="shared" si="39"/>
        <v>0.043669325618790146</v>
      </c>
      <c r="Q98">
        <v>29.2984</v>
      </c>
      <c r="R98">
        <v>-43.4613</v>
      </c>
      <c r="S98">
        <v>2.6181</v>
      </c>
      <c r="T98" s="1">
        <f t="shared" si="40"/>
        <v>0.04379737435052284</v>
      </c>
      <c r="V98" s="1">
        <f t="shared" si="21"/>
        <v>29.2984</v>
      </c>
      <c r="W98" s="1">
        <f t="shared" si="22"/>
        <v>-43.4613</v>
      </c>
      <c r="X98" s="1">
        <f t="shared" si="23"/>
        <v>289.625</v>
      </c>
      <c r="Y98" s="1">
        <f t="shared" si="41"/>
        <v>0.04061095911204064</v>
      </c>
      <c r="AA98" s="1">
        <f t="shared" si="24"/>
        <v>209.919311933395</v>
      </c>
      <c r="AB98" s="1">
        <f t="shared" si="25"/>
        <v>219.33318725721833</v>
      </c>
      <c r="AC98" s="1">
        <f t="shared" si="26"/>
        <v>222.99684979319775</v>
      </c>
      <c r="AE98" s="1">
        <f t="shared" si="27"/>
        <v>51.34482781410413</v>
      </c>
      <c r="AF98" s="1">
        <f t="shared" si="28"/>
        <v>53.87022225961204</v>
      </c>
      <c r="AG98" s="1">
        <f t="shared" si="29"/>
        <v>51.83490693827857</v>
      </c>
      <c r="AI98" s="1">
        <f t="shared" si="30"/>
        <v>86.22521532623225</v>
      </c>
      <c r="AJ98" s="1">
        <f t="shared" si="31"/>
        <v>80.03175657939269</v>
      </c>
      <c r="AK98" s="1">
        <f t="shared" si="32"/>
        <v>78.98496965464466</v>
      </c>
      <c r="AN98" s="15">
        <f t="shared" si="33"/>
        <v>4.14409185374154</v>
      </c>
      <c r="AO98" s="15">
        <f t="shared" si="34"/>
        <v>29.881689611421407</v>
      </c>
      <c r="AP98" s="15">
        <f t="shared" si="35"/>
        <v>9.988493116858825</v>
      </c>
    </row>
    <row r="99" spans="1:42" ht="12.75">
      <c r="A99">
        <f t="shared" si="36"/>
        <v>93</v>
      </c>
      <c r="B99">
        <v>17.0208</v>
      </c>
      <c r="C99">
        <v>-37.1087</v>
      </c>
      <c r="D99">
        <v>80.1775</v>
      </c>
      <c r="E99" s="1">
        <f t="shared" si="37"/>
        <v>0.043719332108345096</v>
      </c>
      <c r="G99">
        <v>67.1597</v>
      </c>
      <c r="H99">
        <v>-46.0179</v>
      </c>
      <c r="I99">
        <v>73.6194</v>
      </c>
      <c r="J99" s="1">
        <f t="shared" si="38"/>
        <v>0.04383491758860485</v>
      </c>
      <c r="L99">
        <v>31.2348</v>
      </c>
      <c r="M99">
        <v>-86.0576</v>
      </c>
      <c r="N99">
        <v>70.7529</v>
      </c>
      <c r="O99" s="1">
        <f t="shared" si="39"/>
        <v>0.04375694230632892</v>
      </c>
      <c r="Q99">
        <v>29.2766</v>
      </c>
      <c r="R99">
        <v>-43.4954</v>
      </c>
      <c r="S99">
        <v>2.6346</v>
      </c>
      <c r="T99" s="1">
        <f t="shared" si="40"/>
        <v>0.043706978847774046</v>
      </c>
      <c r="V99" s="1">
        <f t="shared" si="21"/>
        <v>29.2766</v>
      </c>
      <c r="W99" s="1">
        <f t="shared" si="22"/>
        <v>-43.4954</v>
      </c>
      <c r="X99" s="1">
        <f t="shared" si="23"/>
        <v>289.625</v>
      </c>
      <c r="Y99" s="1">
        <f t="shared" si="41"/>
        <v>0.04047283039274343</v>
      </c>
      <c r="AA99" s="1">
        <f t="shared" si="24"/>
        <v>209.9029533541155</v>
      </c>
      <c r="AB99" s="1">
        <f t="shared" si="25"/>
        <v>219.31692023922824</v>
      </c>
      <c r="AC99" s="1">
        <f t="shared" si="26"/>
        <v>222.98065291520248</v>
      </c>
      <c r="AE99" s="1">
        <f t="shared" si="27"/>
        <v>51.34483239294875</v>
      </c>
      <c r="AF99" s="1">
        <f t="shared" si="28"/>
        <v>53.87014793324778</v>
      </c>
      <c r="AG99" s="1">
        <f t="shared" si="29"/>
        <v>51.83488875622287</v>
      </c>
      <c r="AI99" s="1">
        <f t="shared" si="30"/>
        <v>86.22489645639571</v>
      </c>
      <c r="AJ99" s="1">
        <f t="shared" si="31"/>
        <v>80.03103437415706</v>
      </c>
      <c r="AK99" s="1">
        <f t="shared" si="32"/>
        <v>78.9841607412712</v>
      </c>
      <c r="AN99" s="15">
        <f t="shared" si="33"/>
        <v>4.144048868546619</v>
      </c>
      <c r="AO99" s="15">
        <f t="shared" si="34"/>
        <v>29.881652885058976</v>
      </c>
      <c r="AP99" s="15">
        <f t="shared" si="35"/>
        <v>9.988589149890165</v>
      </c>
    </row>
    <row r="100" spans="1:42" ht="12.75">
      <c r="A100">
        <f t="shared" si="36"/>
        <v>94</v>
      </c>
      <c r="B100">
        <v>16.9989</v>
      </c>
      <c r="C100">
        <v>-37.1429</v>
      </c>
      <c r="D100">
        <v>80.194</v>
      </c>
      <c r="E100" s="1">
        <f t="shared" si="37"/>
        <v>0.0438349175886102</v>
      </c>
      <c r="G100">
        <v>67.1378</v>
      </c>
      <c r="H100">
        <v>-46.052</v>
      </c>
      <c r="I100">
        <v>73.6359</v>
      </c>
      <c r="J100" s="1">
        <f t="shared" si="38"/>
        <v>0.04375694230634159</v>
      </c>
      <c r="L100">
        <v>31.2129</v>
      </c>
      <c r="M100">
        <v>-86.0917</v>
      </c>
      <c r="N100">
        <v>70.7694</v>
      </c>
      <c r="O100" s="1">
        <f t="shared" si="39"/>
        <v>0.043756942306345345</v>
      </c>
      <c r="Q100">
        <v>29.2547</v>
      </c>
      <c r="R100">
        <v>-43.5295</v>
      </c>
      <c r="S100">
        <v>2.651</v>
      </c>
      <c r="T100" s="1">
        <f t="shared" si="40"/>
        <v>0.04371933210834876</v>
      </c>
      <c r="V100" s="1">
        <f t="shared" si="21"/>
        <v>29.2547</v>
      </c>
      <c r="W100" s="1">
        <f t="shared" si="22"/>
        <v>-43.5295</v>
      </c>
      <c r="X100" s="1">
        <f t="shared" si="23"/>
        <v>289.625</v>
      </c>
      <c r="Y100" s="1">
        <f t="shared" si="41"/>
        <v>0.04052678126868819</v>
      </c>
      <c r="AA100" s="1">
        <f t="shared" si="24"/>
        <v>209.88648611618615</v>
      </c>
      <c r="AB100" s="1">
        <f t="shared" si="25"/>
        <v>219.30066938035097</v>
      </c>
      <c r="AC100" s="1">
        <f t="shared" si="26"/>
        <v>222.96445695993788</v>
      </c>
      <c r="AE100" s="1">
        <f t="shared" si="27"/>
        <v>51.3448150413457</v>
      </c>
      <c r="AF100" s="1">
        <f t="shared" si="28"/>
        <v>53.87014793324778</v>
      </c>
      <c r="AG100" s="1">
        <f t="shared" si="29"/>
        <v>51.834794323890215</v>
      </c>
      <c r="AI100" s="1">
        <f t="shared" si="30"/>
        <v>86.22461248341936</v>
      </c>
      <c r="AJ100" s="1">
        <f t="shared" si="31"/>
        <v>80.03028809615549</v>
      </c>
      <c r="AK100" s="1">
        <f t="shared" si="32"/>
        <v>78.98335055107873</v>
      </c>
      <c r="AN100" s="15">
        <f t="shared" si="33"/>
        <v>4.1439759011729915</v>
      </c>
      <c r="AO100" s="15">
        <f t="shared" si="34"/>
        <v>29.88165288505898</v>
      </c>
      <c r="AP100" s="15">
        <f t="shared" si="35"/>
        <v>9.988611810989024</v>
      </c>
    </row>
    <row r="101" spans="1:42" ht="12.75">
      <c r="A101">
        <f t="shared" si="36"/>
        <v>95</v>
      </c>
      <c r="B101">
        <v>16.9771</v>
      </c>
      <c r="C101">
        <v>-37.177</v>
      </c>
      <c r="D101">
        <v>80.2105</v>
      </c>
      <c r="E101" s="1">
        <f t="shared" si="37"/>
        <v>0.04370697884777547</v>
      </c>
      <c r="G101">
        <v>67.116</v>
      </c>
      <c r="H101">
        <v>-46.0861</v>
      </c>
      <c r="I101">
        <v>73.6523</v>
      </c>
      <c r="J101" s="1">
        <f t="shared" si="38"/>
        <v>0.04366932561878858</v>
      </c>
      <c r="L101">
        <v>31.1911</v>
      </c>
      <c r="M101">
        <v>-86.1259</v>
      </c>
      <c r="N101">
        <v>70.7858</v>
      </c>
      <c r="O101" s="1">
        <f t="shared" si="39"/>
        <v>0.04374745706895066</v>
      </c>
      <c r="Q101">
        <v>29.2328</v>
      </c>
      <c r="R101">
        <v>-43.5636</v>
      </c>
      <c r="S101">
        <v>2.6675</v>
      </c>
      <c r="T101" s="1">
        <f t="shared" si="40"/>
        <v>0.04375694230633696</v>
      </c>
      <c r="V101" s="1">
        <f t="shared" si="21"/>
        <v>29.2328</v>
      </c>
      <c r="W101" s="1">
        <f t="shared" si="22"/>
        <v>-43.5636</v>
      </c>
      <c r="X101" s="1">
        <f t="shared" si="23"/>
        <v>289.625</v>
      </c>
      <c r="Y101" s="1">
        <f t="shared" si="41"/>
        <v>0.04052678126868819</v>
      </c>
      <c r="AA101" s="1">
        <f t="shared" si="24"/>
        <v>209.87001608686268</v>
      </c>
      <c r="AB101" s="1">
        <f t="shared" si="25"/>
        <v>219.28453432419715</v>
      </c>
      <c r="AC101" s="1">
        <f t="shared" si="26"/>
        <v>222.94837917513553</v>
      </c>
      <c r="AE101" s="1">
        <f t="shared" si="27"/>
        <v>51.344827814104114</v>
      </c>
      <c r="AF101" s="1">
        <f t="shared" si="28"/>
        <v>53.870222259612035</v>
      </c>
      <c r="AG101" s="1">
        <f t="shared" si="29"/>
        <v>51.83490693827857</v>
      </c>
      <c r="AI101" s="1">
        <f t="shared" si="30"/>
        <v>86.22434003485095</v>
      </c>
      <c r="AJ101" s="1">
        <f t="shared" si="31"/>
        <v>80.02952055440848</v>
      </c>
      <c r="AK101" s="1">
        <f t="shared" si="32"/>
        <v>78.9825187963059</v>
      </c>
      <c r="AN101" s="15">
        <f t="shared" si="33"/>
        <v>4.143993395974314</v>
      </c>
      <c r="AO101" s="15">
        <f t="shared" si="34"/>
        <v>29.881756393896467</v>
      </c>
      <c r="AP101" s="15">
        <f t="shared" si="35"/>
        <v>9.988521003358985</v>
      </c>
    </row>
    <row r="102" spans="1:42" ht="12.75">
      <c r="A102">
        <f t="shared" si="36"/>
        <v>96</v>
      </c>
      <c r="B102">
        <v>16.9552</v>
      </c>
      <c r="C102">
        <v>-37.2111</v>
      </c>
      <c r="D102">
        <v>80.2269</v>
      </c>
      <c r="E102" s="1">
        <f t="shared" si="37"/>
        <v>0.043719332108350425</v>
      </c>
      <c r="G102">
        <v>67.0941</v>
      </c>
      <c r="H102">
        <v>-46.1202</v>
      </c>
      <c r="I102">
        <v>73.6688</v>
      </c>
      <c r="J102" s="1">
        <f t="shared" si="38"/>
        <v>0.043756942306336054</v>
      </c>
      <c r="L102">
        <v>31.1692</v>
      </c>
      <c r="M102">
        <v>-86.16</v>
      </c>
      <c r="N102">
        <v>70.8023</v>
      </c>
      <c r="O102" s="1">
        <f t="shared" si="39"/>
        <v>0.04375694230633428</v>
      </c>
      <c r="Q102">
        <v>29.2109</v>
      </c>
      <c r="R102">
        <v>-43.5977</v>
      </c>
      <c r="S102">
        <v>2.6839</v>
      </c>
      <c r="T102" s="1">
        <f t="shared" si="40"/>
        <v>0.043719332108350537</v>
      </c>
      <c r="V102" s="1">
        <f t="shared" si="21"/>
        <v>29.2109</v>
      </c>
      <c r="W102" s="1">
        <f t="shared" si="22"/>
        <v>-43.5977</v>
      </c>
      <c r="X102" s="1">
        <f t="shared" si="23"/>
        <v>289.625</v>
      </c>
      <c r="Y102" s="1">
        <f t="shared" si="41"/>
        <v>0.0405267812686901</v>
      </c>
      <c r="AA102" s="1">
        <f t="shared" si="24"/>
        <v>209.8536516853114</v>
      </c>
      <c r="AB102" s="1">
        <f t="shared" si="25"/>
        <v>219.26828354080305</v>
      </c>
      <c r="AC102" s="1">
        <f t="shared" si="26"/>
        <v>222.93218331023897</v>
      </c>
      <c r="AE102" s="1">
        <f t="shared" si="27"/>
        <v>51.3448150413457</v>
      </c>
      <c r="AF102" s="1">
        <f t="shared" si="28"/>
        <v>53.87022225961203</v>
      </c>
      <c r="AG102" s="1">
        <f t="shared" si="29"/>
        <v>51.83488875622287</v>
      </c>
      <c r="AI102" s="1">
        <f t="shared" si="30"/>
        <v>86.22404518166435</v>
      </c>
      <c r="AJ102" s="1">
        <f t="shared" si="31"/>
        <v>80.02877405398677</v>
      </c>
      <c r="AK102" s="1">
        <f t="shared" si="32"/>
        <v>78.98170836953648</v>
      </c>
      <c r="AN102" s="15">
        <f t="shared" si="33"/>
        <v>4.143993395974316</v>
      </c>
      <c r="AO102" s="15">
        <f t="shared" si="34"/>
        <v>29.881756393896463</v>
      </c>
      <c r="AP102" s="15">
        <f t="shared" si="35"/>
        <v>9.98852100335898</v>
      </c>
    </row>
    <row r="103" spans="1:42" ht="12.75">
      <c r="A103">
        <f t="shared" si="36"/>
        <v>97</v>
      </c>
      <c r="B103">
        <v>16.9333</v>
      </c>
      <c r="C103">
        <v>-37.2452</v>
      </c>
      <c r="D103">
        <v>80.2434</v>
      </c>
      <c r="E103" s="1">
        <f t="shared" si="37"/>
        <v>0.0437569423063307</v>
      </c>
      <c r="G103">
        <v>67.0722</v>
      </c>
      <c r="H103">
        <v>-46.1543</v>
      </c>
      <c r="I103">
        <v>73.6852</v>
      </c>
      <c r="J103" s="1">
        <f t="shared" si="38"/>
        <v>0.04371933210834687</v>
      </c>
      <c r="L103">
        <v>31.1473</v>
      </c>
      <c r="M103">
        <v>-86.1941</v>
      </c>
      <c r="N103">
        <v>70.8187</v>
      </c>
      <c r="O103" s="1">
        <f t="shared" si="39"/>
        <v>0.04371933210835597</v>
      </c>
      <c r="Q103">
        <v>29.1891</v>
      </c>
      <c r="R103">
        <v>-43.6319</v>
      </c>
      <c r="S103">
        <v>2.7004</v>
      </c>
      <c r="T103" s="1">
        <f t="shared" si="40"/>
        <v>0.043785043108347556</v>
      </c>
      <c r="V103" s="1">
        <f t="shared" si="21"/>
        <v>29.1891</v>
      </c>
      <c r="W103" s="1">
        <f t="shared" si="22"/>
        <v>-43.6319</v>
      </c>
      <c r="X103" s="1">
        <f t="shared" si="23"/>
        <v>289.625</v>
      </c>
      <c r="Y103" s="1">
        <f t="shared" si="41"/>
        <v>0.040557120213346606</v>
      </c>
      <c r="AA103" s="1">
        <f t="shared" si="24"/>
        <v>209.83719639065424</v>
      </c>
      <c r="AB103" s="1">
        <f t="shared" si="25"/>
        <v>219.2521128550646</v>
      </c>
      <c r="AC103" s="1">
        <f t="shared" si="26"/>
        <v>222.9160656744372</v>
      </c>
      <c r="AE103" s="1">
        <f t="shared" si="27"/>
        <v>51.344827814104114</v>
      </c>
      <c r="AF103" s="1">
        <f t="shared" si="28"/>
        <v>53.870222259612035</v>
      </c>
      <c r="AG103" s="1">
        <f t="shared" si="29"/>
        <v>51.83490693827858</v>
      </c>
      <c r="AI103" s="1">
        <f t="shared" si="30"/>
        <v>86.22371173144873</v>
      </c>
      <c r="AJ103" s="1">
        <f t="shared" si="31"/>
        <v>80.02805935881976</v>
      </c>
      <c r="AK103" s="1">
        <f t="shared" si="32"/>
        <v>78.9809290996047</v>
      </c>
      <c r="AN103" s="15">
        <f t="shared" si="33"/>
        <v>4.14407435894022</v>
      </c>
      <c r="AO103" s="15">
        <f t="shared" si="34"/>
        <v>29.881615179566502</v>
      </c>
      <c r="AP103" s="15">
        <f t="shared" si="35"/>
        <v>9.988589149890167</v>
      </c>
    </row>
    <row r="104" spans="1:42" ht="12.75">
      <c r="A104">
        <f t="shared" si="36"/>
        <v>98</v>
      </c>
      <c r="B104">
        <v>16.9114</v>
      </c>
      <c r="C104">
        <v>-37.2794</v>
      </c>
      <c r="D104">
        <v>80.2598</v>
      </c>
      <c r="E104" s="1">
        <f t="shared" si="37"/>
        <v>0.043797374350530056</v>
      </c>
      <c r="G104">
        <v>67.0504</v>
      </c>
      <c r="H104">
        <v>-46.1885</v>
      </c>
      <c r="I104">
        <v>73.7017</v>
      </c>
      <c r="J104" s="1">
        <f t="shared" si="38"/>
        <v>0.0437850431083504</v>
      </c>
      <c r="L104">
        <v>31.1254</v>
      </c>
      <c r="M104">
        <v>-86.2282</v>
      </c>
      <c r="N104">
        <v>70.8352</v>
      </c>
      <c r="O104" s="1">
        <f t="shared" si="39"/>
        <v>0.0437569423063307</v>
      </c>
      <c r="Q104">
        <v>29.1672</v>
      </c>
      <c r="R104">
        <v>-43.666</v>
      </c>
      <c r="S104">
        <v>2.7169</v>
      </c>
      <c r="T104" s="1">
        <f t="shared" si="40"/>
        <v>0.04375694230633126</v>
      </c>
      <c r="V104" s="1">
        <f t="shared" si="21"/>
        <v>29.1672</v>
      </c>
      <c r="W104" s="1">
        <f t="shared" si="22"/>
        <v>-43.666</v>
      </c>
      <c r="X104" s="1">
        <f t="shared" si="23"/>
        <v>289.625</v>
      </c>
      <c r="Y104" s="1">
        <f t="shared" si="41"/>
        <v>0.04052678126868221</v>
      </c>
      <c r="AA104" s="1">
        <f t="shared" si="24"/>
        <v>209.82082895708902</v>
      </c>
      <c r="AB104" s="1">
        <f t="shared" si="25"/>
        <v>219.2358805747362</v>
      </c>
      <c r="AC104" s="1">
        <f t="shared" si="26"/>
        <v>222.89986989704593</v>
      </c>
      <c r="AE104" s="1">
        <f t="shared" si="27"/>
        <v>51.34491269269039</v>
      </c>
      <c r="AF104" s="1">
        <f t="shared" si="28"/>
        <v>53.8702146212543</v>
      </c>
      <c r="AG104" s="1">
        <f t="shared" si="29"/>
        <v>51.8347943238902</v>
      </c>
      <c r="AI104" s="1">
        <f t="shared" si="30"/>
        <v>86.22342937509697</v>
      </c>
      <c r="AJ104" s="1">
        <f t="shared" si="31"/>
        <v>80.02728524705927</v>
      </c>
      <c r="AK104" s="1">
        <f t="shared" si="32"/>
        <v>78.98011843984212</v>
      </c>
      <c r="AN104" s="15">
        <f t="shared" si="33"/>
        <v>4.143980430504941</v>
      </c>
      <c r="AO104" s="15">
        <f t="shared" si="34"/>
        <v>29.88169490925034</v>
      </c>
      <c r="AP104" s="15">
        <f t="shared" si="35"/>
        <v>9.98861181098903</v>
      </c>
    </row>
    <row r="105" spans="1:42" ht="12.75">
      <c r="A105">
        <f t="shared" si="36"/>
        <v>99</v>
      </c>
      <c r="B105">
        <v>16.8896</v>
      </c>
      <c r="C105">
        <v>-37.3135</v>
      </c>
      <c r="D105">
        <v>80.2763</v>
      </c>
      <c r="E105" s="1">
        <f t="shared" si="37"/>
        <v>0.043706978847775295</v>
      </c>
      <c r="G105">
        <v>67.0285</v>
      </c>
      <c r="H105">
        <v>-46.2226</v>
      </c>
      <c r="I105">
        <v>73.7182</v>
      </c>
      <c r="J105" s="1">
        <f t="shared" si="38"/>
        <v>0.04375694230633623</v>
      </c>
      <c r="L105">
        <v>31.1036</v>
      </c>
      <c r="M105">
        <v>-86.2623</v>
      </c>
      <c r="N105">
        <v>70.8517</v>
      </c>
      <c r="O105" s="1">
        <f t="shared" si="39"/>
        <v>0.043706978847769924</v>
      </c>
      <c r="Q105">
        <v>29.1453</v>
      </c>
      <c r="R105">
        <v>-43.7001</v>
      </c>
      <c r="S105">
        <v>2.7333</v>
      </c>
      <c r="T105" s="1">
        <f t="shared" si="40"/>
        <v>0.043719332108350537</v>
      </c>
      <c r="V105" s="1">
        <f t="shared" si="21"/>
        <v>29.1453</v>
      </c>
      <c r="W105" s="1">
        <f t="shared" si="22"/>
        <v>-43.7001</v>
      </c>
      <c r="X105" s="1">
        <f t="shared" si="23"/>
        <v>289.625</v>
      </c>
      <c r="Y105" s="1">
        <f t="shared" si="41"/>
        <v>0.0405267812686901</v>
      </c>
      <c r="AA105" s="1">
        <f t="shared" si="24"/>
        <v>209.8043589483784</v>
      </c>
      <c r="AB105" s="1">
        <f t="shared" si="25"/>
        <v>219.21962990282142</v>
      </c>
      <c r="AC105" s="1">
        <f t="shared" si="26"/>
        <v>222.88367504287973</v>
      </c>
      <c r="AE105" s="1">
        <f t="shared" si="27"/>
        <v>51.3448150413457</v>
      </c>
      <c r="AF105" s="1">
        <f t="shared" si="28"/>
        <v>53.87014793324778</v>
      </c>
      <c r="AG105" s="1">
        <f t="shared" si="29"/>
        <v>51.8347943238902</v>
      </c>
      <c r="AI105" s="1">
        <f t="shared" si="30"/>
        <v>86.22315674839096</v>
      </c>
      <c r="AJ105" s="1">
        <f t="shared" si="31"/>
        <v>80.02653841525594</v>
      </c>
      <c r="AK105" s="1">
        <f t="shared" si="32"/>
        <v>78.97930650256791</v>
      </c>
      <c r="AN105" s="15">
        <f t="shared" si="33"/>
        <v>4.143993395974314</v>
      </c>
      <c r="AO105" s="15">
        <f t="shared" si="34"/>
        <v>29.881727316830975</v>
      </c>
      <c r="AP105" s="15">
        <f t="shared" si="35"/>
        <v>9.988515777972937</v>
      </c>
    </row>
    <row r="106" spans="1:42" ht="12.75">
      <c r="A106">
        <f t="shared" si="36"/>
        <v>100</v>
      </c>
      <c r="B106">
        <v>16.8677</v>
      </c>
      <c r="C106">
        <v>-37.3476</v>
      </c>
      <c r="D106">
        <v>80.2928</v>
      </c>
      <c r="E106" s="1">
        <f t="shared" si="37"/>
        <v>0.04375694230633623</v>
      </c>
      <c r="G106">
        <v>67.0066</v>
      </c>
      <c r="H106">
        <v>-46.2567</v>
      </c>
      <c r="I106">
        <v>73.7346</v>
      </c>
      <c r="J106" s="1">
        <f t="shared" si="38"/>
        <v>0.04371933210834508</v>
      </c>
      <c r="L106">
        <v>31.0817</v>
      </c>
      <c r="M106">
        <v>-86.2965</v>
      </c>
      <c r="N106">
        <v>70.8681</v>
      </c>
      <c r="O106" s="1">
        <f t="shared" si="39"/>
        <v>0.043797374350524505</v>
      </c>
      <c r="Q106">
        <v>29.1234</v>
      </c>
      <c r="R106">
        <v>-43.7342</v>
      </c>
      <c r="S106">
        <v>2.7498</v>
      </c>
      <c r="T106" s="1">
        <f t="shared" si="40"/>
        <v>0.04375694230633696</v>
      </c>
      <c r="V106" s="1">
        <f t="shared" si="21"/>
        <v>29.1234</v>
      </c>
      <c r="W106" s="1">
        <f t="shared" si="22"/>
        <v>-43.7342</v>
      </c>
      <c r="X106" s="1">
        <f t="shared" si="23"/>
        <v>289.625</v>
      </c>
      <c r="Y106" s="1">
        <f t="shared" si="41"/>
        <v>0.04052678126868819</v>
      </c>
      <c r="AA106" s="1">
        <f t="shared" si="24"/>
        <v>209.7878947863532</v>
      </c>
      <c r="AB106" s="1">
        <f t="shared" si="25"/>
        <v>219.20347775674088</v>
      </c>
      <c r="AC106" s="1">
        <f t="shared" si="26"/>
        <v>222.86759660791876</v>
      </c>
      <c r="AE106" s="1">
        <f t="shared" si="27"/>
        <v>51.34482781410413</v>
      </c>
      <c r="AF106" s="1">
        <f t="shared" si="28"/>
        <v>53.870222259612035</v>
      </c>
      <c r="AG106" s="1">
        <f t="shared" si="29"/>
        <v>51.83490693827857</v>
      </c>
      <c r="AI106" s="1">
        <f t="shared" si="30"/>
        <v>86.22285991147098</v>
      </c>
      <c r="AJ106" s="1">
        <f t="shared" si="31"/>
        <v>80.02579599997776</v>
      </c>
      <c r="AK106" s="1">
        <f t="shared" si="32"/>
        <v>78.97847531435448</v>
      </c>
      <c r="AN106" s="15">
        <f t="shared" si="33"/>
        <v>4.143993395974313</v>
      </c>
      <c r="AO106" s="15">
        <f t="shared" si="34"/>
        <v>29.881756393896463</v>
      </c>
      <c r="AP106" s="15">
        <f t="shared" si="35"/>
        <v>9.988521003358981</v>
      </c>
    </row>
    <row r="107" spans="1:42" ht="12.75">
      <c r="A107">
        <f t="shared" si="36"/>
        <v>101</v>
      </c>
      <c r="B107">
        <v>16.6854</v>
      </c>
      <c r="C107">
        <v>-37.5275</v>
      </c>
      <c r="D107">
        <v>80.585</v>
      </c>
      <c r="E107" s="1">
        <f t="shared" si="37"/>
        <v>0.3885590560004965</v>
      </c>
      <c r="G107">
        <v>66.8142</v>
      </c>
      <c r="H107">
        <v>-46.4683</v>
      </c>
      <c r="I107">
        <v>73.9923</v>
      </c>
      <c r="J107" s="1">
        <f t="shared" si="38"/>
        <v>0.38496962217816766</v>
      </c>
      <c r="L107">
        <v>30.8646</v>
      </c>
      <c r="M107">
        <v>-86.4895</v>
      </c>
      <c r="N107">
        <v>71.1765</v>
      </c>
      <c r="O107" s="1">
        <f t="shared" si="39"/>
        <v>0.423664926563445</v>
      </c>
      <c r="Q107">
        <v>28.8764</v>
      </c>
      <c r="R107">
        <v>-43.9641</v>
      </c>
      <c r="S107">
        <v>3.036</v>
      </c>
      <c r="T107" s="1">
        <f t="shared" si="40"/>
        <v>0.4424629363008841</v>
      </c>
      <c r="V107" s="1">
        <f t="shared" si="21"/>
        <v>28.8764</v>
      </c>
      <c r="W107" s="1">
        <f t="shared" si="22"/>
        <v>-43.9641</v>
      </c>
      <c r="X107" s="1">
        <f t="shared" si="23"/>
        <v>289.625</v>
      </c>
      <c r="Y107" s="1">
        <f t="shared" si="41"/>
        <v>0.3374359346601963</v>
      </c>
      <c r="AA107" s="1">
        <f t="shared" si="24"/>
        <v>209.49408559804263</v>
      </c>
      <c r="AB107" s="1">
        <f t="shared" si="25"/>
        <v>218.95892079513456</v>
      </c>
      <c r="AC107" s="1">
        <f t="shared" si="26"/>
        <v>222.55810418102055</v>
      </c>
      <c r="AE107" s="1">
        <f t="shared" si="27"/>
        <v>51.34489446254612</v>
      </c>
      <c r="AF107" s="1">
        <f t="shared" si="28"/>
        <v>53.87020437347533</v>
      </c>
      <c r="AG107" s="1">
        <f t="shared" si="29"/>
        <v>51.834805188116604</v>
      </c>
      <c r="AI107" s="1">
        <f t="shared" si="30"/>
        <v>86.22689329177861</v>
      </c>
      <c r="AJ107" s="1">
        <f t="shared" si="31"/>
        <v>80.00038760158391</v>
      </c>
      <c r="AK107" s="1">
        <f t="shared" si="32"/>
        <v>78.97226105569865</v>
      </c>
      <c r="AN107" s="15">
        <f t="shared" si="33"/>
        <v>4.196037545783637</v>
      </c>
      <c r="AO107" s="15">
        <f t="shared" si="34"/>
        <v>29.896729089579047</v>
      </c>
      <c r="AP107" s="15">
        <f t="shared" si="35"/>
        <v>9.919409838162668</v>
      </c>
    </row>
    <row r="108" spans="1:42" ht="12.75">
      <c r="A108">
        <f t="shared" si="36"/>
        <v>102</v>
      </c>
      <c r="B108">
        <v>16.4973</v>
      </c>
      <c r="C108">
        <v>-37.7618</v>
      </c>
      <c r="D108">
        <v>80.8161</v>
      </c>
      <c r="E108" s="1">
        <f t="shared" si="37"/>
        <v>0.37905845195695775</v>
      </c>
      <c r="G108">
        <v>66.6202</v>
      </c>
      <c r="H108">
        <v>-46.7208</v>
      </c>
      <c r="I108">
        <v>74.2037</v>
      </c>
      <c r="J108" s="1">
        <f t="shared" si="38"/>
        <v>0.38220702505317566</v>
      </c>
      <c r="L108">
        <v>30.6566</v>
      </c>
      <c r="M108">
        <v>-86.7314</v>
      </c>
      <c r="N108">
        <v>71.4167</v>
      </c>
      <c r="O108" s="1">
        <f t="shared" si="39"/>
        <v>0.3993440246203688</v>
      </c>
      <c r="Q108">
        <v>28.6513</v>
      </c>
      <c r="R108">
        <v>-44.227</v>
      </c>
      <c r="S108">
        <v>3.2637</v>
      </c>
      <c r="T108" s="1">
        <f t="shared" si="40"/>
        <v>0.41428698989951135</v>
      </c>
      <c r="V108" s="1">
        <f t="shared" si="21"/>
        <v>28.6513</v>
      </c>
      <c r="W108" s="1">
        <f t="shared" si="22"/>
        <v>-44.227</v>
      </c>
      <c r="X108" s="1">
        <f t="shared" si="23"/>
        <v>289.625</v>
      </c>
      <c r="Y108" s="1">
        <f t="shared" si="41"/>
        <v>0.34610174804527905</v>
      </c>
      <c r="AA108" s="1">
        <f t="shared" si="24"/>
        <v>209.26221648030491</v>
      </c>
      <c r="AB108" s="1">
        <f t="shared" si="25"/>
        <v>218.7560122587263</v>
      </c>
      <c r="AC108" s="1">
        <f t="shared" si="26"/>
        <v>222.31848199450266</v>
      </c>
      <c r="AE108" s="1">
        <f t="shared" si="27"/>
        <v>51.344840239015255</v>
      </c>
      <c r="AF108" s="1">
        <f t="shared" si="28"/>
        <v>53.87017733700159</v>
      </c>
      <c r="AG108" s="1">
        <f t="shared" si="29"/>
        <v>51.83489385549081</v>
      </c>
      <c r="AI108" s="1">
        <f t="shared" si="30"/>
        <v>86.22800242785445</v>
      </c>
      <c r="AJ108" s="1">
        <f t="shared" si="31"/>
        <v>79.98294494600137</v>
      </c>
      <c r="AK108" s="1">
        <f t="shared" si="32"/>
        <v>78.96552314902142</v>
      </c>
      <c r="AN108" s="15">
        <f t="shared" si="33"/>
        <v>4.225813175632596</v>
      </c>
      <c r="AO108" s="15">
        <f t="shared" si="34"/>
        <v>29.90526470475176</v>
      </c>
      <c r="AP108" s="15">
        <f t="shared" si="35"/>
        <v>9.879907803592495</v>
      </c>
    </row>
    <row r="109" spans="1:42" ht="12.75">
      <c r="A109">
        <f t="shared" si="36"/>
        <v>103</v>
      </c>
      <c r="B109">
        <v>16.3213</v>
      </c>
      <c r="C109">
        <v>-37.9047</v>
      </c>
      <c r="D109">
        <v>81.1532</v>
      </c>
      <c r="E109" s="1">
        <f t="shared" si="37"/>
        <v>0.40624231685041573</v>
      </c>
      <c r="G109">
        <v>66.431</v>
      </c>
      <c r="H109">
        <v>-46.9046</v>
      </c>
      <c r="I109">
        <v>74.4962</v>
      </c>
      <c r="J109" s="1">
        <f t="shared" si="38"/>
        <v>0.39387222547420636</v>
      </c>
      <c r="L109">
        <v>30.4357</v>
      </c>
      <c r="M109">
        <v>-86.8912</v>
      </c>
      <c r="N109">
        <v>71.7745</v>
      </c>
      <c r="O109" s="1">
        <f t="shared" si="39"/>
        <v>0.4498374039583632</v>
      </c>
      <c r="Q109">
        <v>28.3918</v>
      </c>
      <c r="R109">
        <v>-44.4342</v>
      </c>
      <c r="S109">
        <v>3.593</v>
      </c>
      <c r="T109" s="1">
        <f t="shared" si="40"/>
        <v>0.4676650296954003</v>
      </c>
      <c r="V109" s="1">
        <f t="shared" si="21"/>
        <v>28.3918</v>
      </c>
      <c r="W109" s="1">
        <f t="shared" si="22"/>
        <v>-44.4342</v>
      </c>
      <c r="X109" s="1">
        <f t="shared" si="23"/>
        <v>289.625</v>
      </c>
      <c r="Y109" s="1">
        <f t="shared" si="41"/>
        <v>0.3320724168009136</v>
      </c>
      <c r="AA109" s="1">
        <f t="shared" si="24"/>
        <v>208.92300671716364</v>
      </c>
      <c r="AB109" s="1">
        <f t="shared" si="25"/>
        <v>218.4799400453964</v>
      </c>
      <c r="AC109" s="1">
        <f t="shared" si="26"/>
        <v>221.95858786372742</v>
      </c>
      <c r="AE109" s="1">
        <f t="shared" si="27"/>
        <v>51.34487202340658</v>
      </c>
      <c r="AF109" s="1">
        <f t="shared" si="28"/>
        <v>53.87019076019686</v>
      </c>
      <c r="AG109" s="1">
        <f t="shared" si="29"/>
        <v>51.83486744750101</v>
      </c>
      <c r="AI109" s="1">
        <f t="shared" si="30"/>
        <v>86.23373853150544</v>
      </c>
      <c r="AJ109" s="1">
        <f t="shared" si="31"/>
        <v>79.95187985880325</v>
      </c>
      <c r="AK109" s="1">
        <f t="shared" si="32"/>
        <v>78.95937549265966</v>
      </c>
      <c r="AN109" s="15">
        <f t="shared" si="33"/>
        <v>4.292900787017836</v>
      </c>
      <c r="AO109" s="15">
        <f t="shared" si="34"/>
        <v>29.924524223006777</v>
      </c>
      <c r="AP109" s="15">
        <f t="shared" si="35"/>
        <v>9.790859171844987</v>
      </c>
    </row>
    <row r="110" spans="1:42" ht="12.75">
      <c r="A110">
        <f t="shared" si="36"/>
        <v>104</v>
      </c>
      <c r="B110">
        <v>16.1245</v>
      </c>
      <c r="C110">
        <v>-38.2118</v>
      </c>
      <c r="D110">
        <v>81.3013</v>
      </c>
      <c r="E110" s="1">
        <f t="shared" si="37"/>
        <v>0.39366770251063105</v>
      </c>
      <c r="G110">
        <v>66.2342</v>
      </c>
      <c r="H110">
        <v>-47.2117</v>
      </c>
      <c r="I110">
        <v>74.6443</v>
      </c>
      <c r="J110" s="1">
        <f t="shared" si="38"/>
        <v>0.39366770251062927</v>
      </c>
      <c r="L110">
        <v>30.2388</v>
      </c>
      <c r="M110">
        <v>-87.1983</v>
      </c>
      <c r="N110">
        <v>71.9226</v>
      </c>
      <c r="O110" s="1">
        <f t="shared" si="39"/>
        <v>0.3937177034373778</v>
      </c>
      <c r="Q110">
        <v>28.1949</v>
      </c>
      <c r="R110">
        <v>-44.7412</v>
      </c>
      <c r="S110">
        <v>3.7412</v>
      </c>
      <c r="T110" s="1">
        <f t="shared" si="40"/>
        <v>0.39367734250271647</v>
      </c>
      <c r="V110" s="1">
        <f t="shared" si="21"/>
        <v>28.1949</v>
      </c>
      <c r="W110" s="1">
        <f t="shared" si="22"/>
        <v>-44.7412</v>
      </c>
      <c r="X110" s="1">
        <f t="shared" si="23"/>
        <v>289.625</v>
      </c>
      <c r="Y110" s="1">
        <f t="shared" si="41"/>
        <v>0.36471716438906615</v>
      </c>
      <c r="AA110" s="1">
        <f t="shared" si="24"/>
        <v>208.77521788327752</v>
      </c>
      <c r="AB110" s="1">
        <f t="shared" si="25"/>
        <v>218.33413175046636</v>
      </c>
      <c r="AC110" s="1">
        <f t="shared" si="26"/>
        <v>221.8132499049144</v>
      </c>
      <c r="AE110" s="1">
        <f t="shared" si="27"/>
        <v>51.34487202340659</v>
      </c>
      <c r="AF110" s="1">
        <f t="shared" si="28"/>
        <v>53.870257578834725</v>
      </c>
      <c r="AG110" s="1">
        <f t="shared" si="29"/>
        <v>51.834840218042544</v>
      </c>
      <c r="AI110" s="1">
        <f t="shared" si="30"/>
        <v>86.23110587752097</v>
      </c>
      <c r="AJ110" s="1">
        <f t="shared" si="31"/>
        <v>79.9450714604616</v>
      </c>
      <c r="AK110" s="1">
        <f t="shared" si="32"/>
        <v>78.95202411374385</v>
      </c>
      <c r="AN110" s="15">
        <f t="shared" si="33"/>
        <v>4.292820039436756</v>
      </c>
      <c r="AO110" s="15">
        <f t="shared" si="34"/>
        <v>29.92463282911658</v>
      </c>
      <c r="AP110" s="15">
        <f t="shared" si="35"/>
        <v>9.790808892704465</v>
      </c>
    </row>
    <row r="111" spans="1:42" ht="12.75">
      <c r="A111">
        <f t="shared" si="36"/>
        <v>105</v>
      </c>
      <c r="B111">
        <v>15.9614</v>
      </c>
      <c r="C111">
        <v>-38.3343</v>
      </c>
      <c r="D111">
        <v>81.6655</v>
      </c>
      <c r="E111" s="1">
        <f t="shared" si="37"/>
        <v>0.4174320303953672</v>
      </c>
      <c r="G111">
        <v>66.0553</v>
      </c>
      <c r="H111">
        <v>-47.383</v>
      </c>
      <c r="I111">
        <v>74.9561</v>
      </c>
      <c r="J111" s="1">
        <f t="shared" si="38"/>
        <v>0.3982061526395637</v>
      </c>
      <c r="L111">
        <v>30.0224</v>
      </c>
      <c r="M111">
        <v>-87.3409</v>
      </c>
      <c r="N111">
        <v>72.3112</v>
      </c>
      <c r="O111" s="1">
        <f t="shared" si="39"/>
        <v>0.4670906550124911</v>
      </c>
      <c r="Q111">
        <v>27.9333</v>
      </c>
      <c r="R111">
        <v>-44.9394</v>
      </c>
      <c r="S111">
        <v>4.0965</v>
      </c>
      <c r="T111" s="1">
        <f t="shared" si="40"/>
        <v>0.48368986964789795</v>
      </c>
      <c r="V111" s="1">
        <f t="shared" si="21"/>
        <v>27.9333</v>
      </c>
      <c r="W111" s="1">
        <f t="shared" si="22"/>
        <v>-44.9394</v>
      </c>
      <c r="X111" s="1">
        <f t="shared" si="23"/>
        <v>289.625</v>
      </c>
      <c r="Y111" s="1">
        <f t="shared" si="41"/>
        <v>0.3282039000377672</v>
      </c>
      <c r="AA111" s="1">
        <f t="shared" si="24"/>
        <v>208.40851080478936</v>
      </c>
      <c r="AB111" s="1">
        <f t="shared" si="25"/>
        <v>218.04126832361345</v>
      </c>
      <c r="AC111" s="1">
        <f t="shared" si="26"/>
        <v>221.42163221216668</v>
      </c>
      <c r="AE111" s="1">
        <f t="shared" si="27"/>
        <v>51.34485210086791</v>
      </c>
      <c r="AF111" s="1">
        <f t="shared" si="28"/>
        <v>53.87020652299376</v>
      </c>
      <c r="AG111" s="1">
        <f t="shared" si="29"/>
        <v>51.83494470962615</v>
      </c>
      <c r="AI111" s="1">
        <f t="shared" si="30"/>
        <v>86.2382813971974</v>
      </c>
      <c r="AJ111" s="1">
        <f t="shared" si="31"/>
        <v>79.90986139783246</v>
      </c>
      <c r="AK111" s="1">
        <f t="shared" si="32"/>
        <v>78.94630003886245</v>
      </c>
      <c r="AN111" s="15">
        <f t="shared" si="33"/>
        <v>4.371807446813278</v>
      </c>
      <c r="AO111" s="15">
        <f t="shared" si="34"/>
        <v>29.947364103628004</v>
      </c>
      <c r="AP111" s="15">
        <f t="shared" si="35"/>
        <v>9.685954888438104</v>
      </c>
    </row>
    <row r="112" spans="1:42" ht="12.75">
      <c r="A112">
        <f t="shared" si="36"/>
        <v>106</v>
      </c>
      <c r="B112">
        <v>15.775</v>
      </c>
      <c r="C112">
        <v>-38.6212</v>
      </c>
      <c r="D112">
        <v>81.8367</v>
      </c>
      <c r="E112" s="1">
        <f t="shared" si="37"/>
        <v>0.38257810967173866</v>
      </c>
      <c r="G112">
        <v>65.8663</v>
      </c>
      <c r="H112">
        <v>-47.678</v>
      </c>
      <c r="I112">
        <v>75.1192</v>
      </c>
      <c r="J112" s="1">
        <f t="shared" si="38"/>
        <v>0.3864551849826827</v>
      </c>
      <c r="L112">
        <v>29.827</v>
      </c>
      <c r="M112">
        <v>-87.631</v>
      </c>
      <c r="N112">
        <v>72.486</v>
      </c>
      <c r="O112" s="1">
        <f t="shared" si="39"/>
        <v>0.3910168922182246</v>
      </c>
      <c r="Q112">
        <v>27.7316</v>
      </c>
      <c r="R112">
        <v>-45.2379</v>
      </c>
      <c r="S112">
        <v>4.2663</v>
      </c>
      <c r="T112" s="1">
        <f t="shared" si="40"/>
        <v>0.3982677240249355</v>
      </c>
      <c r="V112" s="1">
        <f t="shared" si="21"/>
        <v>27.7316</v>
      </c>
      <c r="W112" s="1">
        <f t="shared" si="22"/>
        <v>-45.2379</v>
      </c>
      <c r="X112" s="1">
        <f t="shared" si="23"/>
        <v>289.625</v>
      </c>
      <c r="Y112" s="1">
        <f t="shared" si="41"/>
        <v>0.3602570471205276</v>
      </c>
      <c r="AA112" s="1">
        <f t="shared" si="24"/>
        <v>208.23716915896642</v>
      </c>
      <c r="AB112" s="1">
        <f t="shared" si="25"/>
        <v>217.88287602686907</v>
      </c>
      <c r="AC112" s="1">
        <f t="shared" si="26"/>
        <v>221.24852756520212</v>
      </c>
      <c r="AE112" s="1">
        <f t="shared" si="27"/>
        <v>51.344802737764994</v>
      </c>
      <c r="AF112" s="1">
        <f t="shared" si="28"/>
        <v>53.870280264075106</v>
      </c>
      <c r="AG112" s="1">
        <f t="shared" si="29"/>
        <v>51.83488005706196</v>
      </c>
      <c r="AI112" s="1">
        <f t="shared" si="30"/>
        <v>86.23732739489817</v>
      </c>
      <c r="AJ112" s="1">
        <f t="shared" si="31"/>
        <v>79.89912385227947</v>
      </c>
      <c r="AK112" s="1">
        <f t="shared" si="32"/>
        <v>78.93967444467998</v>
      </c>
      <c r="AN112" s="15">
        <f t="shared" si="33"/>
        <v>4.383798187443751</v>
      </c>
      <c r="AO112" s="15">
        <f t="shared" si="34"/>
        <v>29.950908514668175</v>
      </c>
      <c r="AP112" s="15">
        <f t="shared" si="35"/>
        <v>9.669854761607299</v>
      </c>
    </row>
    <row r="113" spans="1:42" ht="12.75">
      <c r="A113">
        <f t="shared" si="36"/>
        <v>107</v>
      </c>
      <c r="B113">
        <v>15.7082</v>
      </c>
      <c r="C113">
        <v>-38.9261</v>
      </c>
      <c r="D113">
        <v>82.1264</v>
      </c>
      <c r="E113" s="1">
        <f t="shared" si="37"/>
        <v>0.4258548344213131</v>
      </c>
      <c r="G113">
        <v>65.7602</v>
      </c>
      <c r="H113">
        <v>-48.139</v>
      </c>
      <c r="I113">
        <v>75.3286</v>
      </c>
      <c r="J113" s="1">
        <f t="shared" si="38"/>
        <v>0.5173263670063606</v>
      </c>
      <c r="L113">
        <v>29.587</v>
      </c>
      <c r="M113">
        <v>-87.9711</v>
      </c>
      <c r="N113">
        <v>72.7018</v>
      </c>
      <c r="O113" s="1">
        <f t="shared" si="39"/>
        <v>0.4688684783604099</v>
      </c>
      <c r="Q113">
        <v>27.5345</v>
      </c>
      <c r="R113">
        <v>-45.4957</v>
      </c>
      <c r="S113">
        <v>4.5321</v>
      </c>
      <c r="T113" s="1">
        <f t="shared" si="40"/>
        <v>0.4194745403477991</v>
      </c>
      <c r="V113" s="1">
        <f t="shared" si="21"/>
        <v>27.5345</v>
      </c>
      <c r="W113" s="1">
        <f t="shared" si="22"/>
        <v>-45.4957</v>
      </c>
      <c r="X113" s="1">
        <f t="shared" si="23"/>
        <v>289.625</v>
      </c>
      <c r="Y113" s="1">
        <f t="shared" si="41"/>
        <v>0.3245138671921395</v>
      </c>
      <c r="AA113" s="1">
        <f t="shared" si="24"/>
        <v>207.93914979582368</v>
      </c>
      <c r="AB113" s="1">
        <f t="shared" si="25"/>
        <v>217.69505788680644</v>
      </c>
      <c r="AC113" s="1">
        <f t="shared" si="26"/>
        <v>221.05213651908005</v>
      </c>
      <c r="AE113" s="1">
        <f t="shared" si="27"/>
        <v>51.34481780326034</v>
      </c>
      <c r="AF113" s="1">
        <f t="shared" si="28"/>
        <v>53.87018346813012</v>
      </c>
      <c r="AG113" s="1">
        <f t="shared" si="29"/>
        <v>51.83489364896972</v>
      </c>
      <c r="AI113" s="1">
        <f t="shared" si="30"/>
        <v>86.2697004605058</v>
      </c>
      <c r="AJ113" s="1">
        <f t="shared" si="31"/>
        <v>79.86243359172045</v>
      </c>
      <c r="AK113" s="1">
        <f t="shared" si="32"/>
        <v>78.90856594539498</v>
      </c>
      <c r="AN113" s="15">
        <f t="shared" si="33"/>
        <v>4.320197880962941</v>
      </c>
      <c r="AO113" s="15">
        <f t="shared" si="34"/>
        <v>30.075148933427606</v>
      </c>
      <c r="AP113" s="15">
        <f t="shared" si="35"/>
        <v>9.590622787230654</v>
      </c>
    </row>
    <row r="114" spans="1:42" ht="12.75">
      <c r="A114">
        <f t="shared" si="36"/>
        <v>108</v>
      </c>
      <c r="B114">
        <v>15.7123</v>
      </c>
      <c r="C114">
        <v>-39.0487</v>
      </c>
      <c r="D114">
        <v>82.48</v>
      </c>
      <c r="E114" s="1">
        <f t="shared" si="37"/>
        <v>0.3742733359458028</v>
      </c>
      <c r="G114">
        <v>65.7282</v>
      </c>
      <c r="H114">
        <v>-48.3771</v>
      </c>
      <c r="I114">
        <v>75.5743</v>
      </c>
      <c r="J114" s="1">
        <f t="shared" si="38"/>
        <v>0.34363367122561994</v>
      </c>
      <c r="L114">
        <v>29.4662</v>
      </c>
      <c r="M114">
        <v>-88.1386</v>
      </c>
      <c r="N114">
        <v>73.1062</v>
      </c>
      <c r="O114" s="1">
        <f t="shared" si="39"/>
        <v>0.4540795635128195</v>
      </c>
      <c r="Q114">
        <v>27.3326</v>
      </c>
      <c r="R114">
        <v>-45.777</v>
      </c>
      <c r="S114">
        <v>4.8681</v>
      </c>
      <c r="T114" s="1">
        <f t="shared" si="40"/>
        <v>0.48248243491344006</v>
      </c>
      <c r="V114" s="1">
        <f t="shared" si="21"/>
        <v>27.3326</v>
      </c>
      <c r="W114" s="1">
        <f t="shared" si="22"/>
        <v>-45.777</v>
      </c>
      <c r="X114" s="1">
        <f t="shared" si="23"/>
        <v>289.625</v>
      </c>
      <c r="Y114" s="1">
        <f t="shared" si="41"/>
        <v>0.346256119079507</v>
      </c>
      <c r="AA114" s="1">
        <f t="shared" si="24"/>
        <v>207.5797495373284</v>
      </c>
      <c r="AB114" s="1">
        <f t="shared" si="25"/>
        <v>217.48260801696304</v>
      </c>
      <c r="AC114" s="1">
        <f t="shared" si="26"/>
        <v>220.6341953482279</v>
      </c>
      <c r="AE114" s="1">
        <f t="shared" si="27"/>
        <v>51.344892558656696</v>
      </c>
      <c r="AF114" s="1">
        <f t="shared" si="28"/>
        <v>53.87022409327809</v>
      </c>
      <c r="AG114" s="1">
        <f t="shared" si="29"/>
        <v>51.834893398752165</v>
      </c>
      <c r="AI114" s="1">
        <f t="shared" si="30"/>
        <v>86.29113923497808</v>
      </c>
      <c r="AJ114" s="1">
        <f t="shared" si="31"/>
        <v>79.80784673487292</v>
      </c>
      <c r="AK114" s="1">
        <f t="shared" si="32"/>
        <v>78.91630977386872</v>
      </c>
      <c r="AN114" s="15">
        <f t="shared" si="33"/>
        <v>4.483695914772508</v>
      </c>
      <c r="AO114" s="15">
        <f t="shared" si="34"/>
        <v>30.121564095704194</v>
      </c>
      <c r="AP114" s="15">
        <f t="shared" si="35"/>
        <v>9.374194933765743</v>
      </c>
    </row>
    <row r="115" spans="1:42" ht="12.75">
      <c r="A115">
        <f t="shared" si="36"/>
        <v>109</v>
      </c>
      <c r="B115">
        <v>15.7244</v>
      </c>
      <c r="C115">
        <v>-39.1722</v>
      </c>
      <c r="D115">
        <v>82.8388</v>
      </c>
      <c r="E115" s="1">
        <f t="shared" si="37"/>
        <v>0.3796526043635175</v>
      </c>
      <c r="G115">
        <v>65.7041</v>
      </c>
      <c r="H115">
        <v>-48.6135</v>
      </c>
      <c r="I115">
        <v>75.8261</v>
      </c>
      <c r="J115" s="1">
        <f t="shared" si="38"/>
        <v>0.34622104211038823</v>
      </c>
      <c r="L115">
        <v>29.3563</v>
      </c>
      <c r="M115">
        <v>-88.3061</v>
      </c>
      <c r="N115">
        <v>73.5177</v>
      </c>
      <c r="O115" s="1">
        <f t="shared" si="39"/>
        <v>0.45767511402741173</v>
      </c>
      <c r="Q115">
        <v>27.1391</v>
      </c>
      <c r="R115">
        <v>-46.0605</v>
      </c>
      <c r="S115">
        <v>5.2105</v>
      </c>
      <c r="T115" s="1">
        <f t="shared" si="40"/>
        <v>0.4848218848195674</v>
      </c>
      <c r="V115" s="1">
        <f t="shared" si="21"/>
        <v>27.1391</v>
      </c>
      <c r="W115" s="1">
        <f t="shared" si="22"/>
        <v>-46.0605</v>
      </c>
      <c r="X115" s="1">
        <f t="shared" si="23"/>
        <v>289.625</v>
      </c>
      <c r="Y115" s="1">
        <f t="shared" si="41"/>
        <v>0.3432411688594451</v>
      </c>
      <c r="AA115" s="1">
        <f t="shared" si="24"/>
        <v>207.21553166551007</v>
      </c>
      <c r="AB115" s="1">
        <f t="shared" si="25"/>
        <v>217.2642323881453</v>
      </c>
      <c r="AC115" s="1">
        <f t="shared" si="26"/>
        <v>220.20892763121574</v>
      </c>
      <c r="AE115" s="1">
        <f t="shared" si="27"/>
        <v>51.344780835738305</v>
      </c>
      <c r="AF115" s="1">
        <f t="shared" si="28"/>
        <v>53.87015658191462</v>
      </c>
      <c r="AG115" s="1">
        <f t="shared" si="29"/>
        <v>51.83485055471849</v>
      </c>
      <c r="AI115" s="1">
        <f t="shared" si="30"/>
        <v>86.31109091474822</v>
      </c>
      <c r="AJ115" s="1">
        <f t="shared" si="31"/>
        <v>79.75304329806758</v>
      </c>
      <c r="AK115" s="1">
        <f t="shared" si="32"/>
        <v>78.92421037336966</v>
      </c>
      <c r="AN115" s="15">
        <f t="shared" si="33"/>
        <v>4.649797390919428</v>
      </c>
      <c r="AO115" s="15">
        <f t="shared" si="34"/>
        <v>30.165750462978284</v>
      </c>
      <c r="AP115" s="15">
        <f t="shared" si="35"/>
        <v>9.157660793819</v>
      </c>
    </row>
    <row r="116" spans="1:42" ht="12.75">
      <c r="A116">
        <f t="shared" si="36"/>
        <v>110</v>
      </c>
      <c r="B116">
        <v>15.7028</v>
      </c>
      <c r="C116">
        <v>-39.3135</v>
      </c>
      <c r="D116">
        <v>83.1638</v>
      </c>
      <c r="E116" s="1">
        <f t="shared" si="37"/>
        <v>0.3550454196296481</v>
      </c>
      <c r="G116">
        <v>65.651</v>
      </c>
      <c r="H116">
        <v>-48.8509</v>
      </c>
      <c r="I116">
        <v>76.057</v>
      </c>
      <c r="J116" s="1">
        <f t="shared" si="38"/>
        <v>0.33540002981514927</v>
      </c>
      <c r="L116">
        <v>29.2309</v>
      </c>
      <c r="M116">
        <v>-88.4853</v>
      </c>
      <c r="N116">
        <v>73.8915</v>
      </c>
      <c r="O116" s="1">
        <f t="shared" si="39"/>
        <v>0.43308687350229186</v>
      </c>
      <c r="Q116">
        <v>26.9359</v>
      </c>
      <c r="R116">
        <v>-46.345</v>
      </c>
      <c r="S116">
        <v>5.5218</v>
      </c>
      <c r="T116" s="1">
        <f t="shared" si="40"/>
        <v>0.4681219712852628</v>
      </c>
      <c r="V116" s="1">
        <f t="shared" si="21"/>
        <v>26.9359</v>
      </c>
      <c r="W116" s="1">
        <f t="shared" si="22"/>
        <v>-46.345</v>
      </c>
      <c r="X116" s="1">
        <f t="shared" si="23"/>
        <v>289.625</v>
      </c>
      <c r="Y116" s="1">
        <f t="shared" si="41"/>
        <v>0.3496147737152998</v>
      </c>
      <c r="AA116" s="1">
        <f t="shared" si="24"/>
        <v>206.88608371106068</v>
      </c>
      <c r="AB116" s="1">
        <f t="shared" si="25"/>
        <v>217.0631915521837</v>
      </c>
      <c r="AC116" s="1">
        <f t="shared" si="26"/>
        <v>219.8226897554936</v>
      </c>
      <c r="AE116" s="1">
        <f t="shared" si="27"/>
        <v>51.344827278315</v>
      </c>
      <c r="AF116" s="1">
        <f t="shared" si="28"/>
        <v>53.870202687756795</v>
      </c>
      <c r="AG116" s="1">
        <f t="shared" si="29"/>
        <v>51.83484303188348</v>
      </c>
      <c r="AI116" s="1">
        <f t="shared" si="30"/>
        <v>86.3273344103487</v>
      </c>
      <c r="AJ116" s="1">
        <f t="shared" si="31"/>
        <v>79.70409528654693</v>
      </c>
      <c r="AK116" s="1">
        <f t="shared" si="32"/>
        <v>78.93132723583436</v>
      </c>
      <c r="AN116" s="15">
        <f t="shared" si="33"/>
        <v>4.799867563716043</v>
      </c>
      <c r="AO116" s="15">
        <f t="shared" si="34"/>
        <v>30.20278208320016</v>
      </c>
      <c r="AP116" s="15">
        <f t="shared" si="35"/>
        <v>8.965487511629986</v>
      </c>
    </row>
    <row r="117" spans="1:42" ht="12.75">
      <c r="A117">
        <f t="shared" si="36"/>
        <v>111</v>
      </c>
      <c r="B117">
        <v>15.5846</v>
      </c>
      <c r="C117">
        <v>-39.5362</v>
      </c>
      <c r="D117">
        <v>83.3968</v>
      </c>
      <c r="E117" s="1">
        <f t="shared" si="37"/>
        <v>0.3433009321280723</v>
      </c>
      <c r="G117">
        <v>65.5177</v>
      </c>
      <c r="H117">
        <v>-49.1183</v>
      </c>
      <c r="I117">
        <v>76.2446</v>
      </c>
      <c r="J117" s="1">
        <f t="shared" si="38"/>
        <v>0.35279655610563465</v>
      </c>
      <c r="L117">
        <v>29.0644</v>
      </c>
      <c r="M117">
        <v>-88.7259</v>
      </c>
      <c r="N117">
        <v>74.1488</v>
      </c>
      <c r="O117" s="1">
        <f t="shared" si="39"/>
        <v>0.3896330324805642</v>
      </c>
      <c r="Q117">
        <v>26.7299</v>
      </c>
      <c r="R117">
        <v>-46.6374</v>
      </c>
      <c r="S117">
        <v>5.7485</v>
      </c>
      <c r="T117" s="1">
        <f t="shared" si="40"/>
        <v>0.42346977460026614</v>
      </c>
      <c r="V117" s="1">
        <f t="shared" si="21"/>
        <v>26.7299</v>
      </c>
      <c r="W117" s="1">
        <f t="shared" si="22"/>
        <v>-46.6374</v>
      </c>
      <c r="X117" s="1">
        <f t="shared" si="23"/>
        <v>289.625</v>
      </c>
      <c r="Y117" s="1">
        <f t="shared" si="41"/>
        <v>0.3576782912059385</v>
      </c>
      <c r="AA117" s="1">
        <f t="shared" si="24"/>
        <v>206.65119217843872</v>
      </c>
      <c r="AB117" s="1">
        <f t="shared" si="25"/>
        <v>216.89131701801713</v>
      </c>
      <c r="AC117" s="1">
        <f t="shared" si="26"/>
        <v>219.56066243510014</v>
      </c>
      <c r="AE117" s="1">
        <f t="shared" si="27"/>
        <v>51.344766830320694</v>
      </c>
      <c r="AF117" s="1">
        <f t="shared" si="28"/>
        <v>53.87019060937134</v>
      </c>
      <c r="AG117" s="1">
        <f t="shared" si="29"/>
        <v>51.83490231620003</v>
      </c>
      <c r="AI117" s="1">
        <f t="shared" si="30"/>
        <v>86.33343871560459</v>
      </c>
      <c r="AJ117" s="1">
        <f t="shared" si="31"/>
        <v>79.67679814491534</v>
      </c>
      <c r="AK117" s="1">
        <f t="shared" si="32"/>
        <v>78.9311274695689</v>
      </c>
      <c r="AN117" s="15">
        <f t="shared" si="33"/>
        <v>4.8735081924851436</v>
      </c>
      <c r="AO117" s="15">
        <f t="shared" si="34"/>
        <v>30.220073928356395</v>
      </c>
      <c r="AP117" s="15">
        <f t="shared" si="35"/>
        <v>8.872203249431415</v>
      </c>
    </row>
    <row r="118" spans="1:42" ht="12.75">
      <c r="A118">
        <f t="shared" si="36"/>
        <v>112</v>
      </c>
      <c r="B118">
        <v>15.4804</v>
      </c>
      <c r="C118">
        <v>-39.7654</v>
      </c>
      <c r="D118">
        <v>83.6341</v>
      </c>
      <c r="E118" s="1">
        <f t="shared" si="37"/>
        <v>0.34597914677044017</v>
      </c>
      <c r="G118">
        <v>65.3936</v>
      </c>
      <c r="H118">
        <v>-49.4074</v>
      </c>
      <c r="I118">
        <v>76.4233</v>
      </c>
      <c r="J118" s="1">
        <f t="shared" si="38"/>
        <v>0.36181944392196447</v>
      </c>
      <c r="L118">
        <v>28.8935</v>
      </c>
      <c r="M118">
        <v>-88.9756</v>
      </c>
      <c r="N118">
        <v>74.3984</v>
      </c>
      <c r="O118" s="1">
        <f t="shared" si="39"/>
        <v>0.3922461727028097</v>
      </c>
      <c r="Q118">
        <v>26.5176</v>
      </c>
      <c r="R118">
        <v>-46.9258</v>
      </c>
      <c r="S118">
        <v>5.9758</v>
      </c>
      <c r="T118" s="1">
        <f t="shared" si="40"/>
        <v>0.42415933326994126</v>
      </c>
      <c r="V118" s="1">
        <f t="shared" si="21"/>
        <v>26.5176</v>
      </c>
      <c r="W118" s="1">
        <f t="shared" si="22"/>
        <v>-46.9258</v>
      </c>
      <c r="X118" s="1">
        <f t="shared" si="23"/>
        <v>289.625</v>
      </c>
      <c r="Y118" s="1">
        <f t="shared" si="41"/>
        <v>0.35811429739679657</v>
      </c>
      <c r="AA118" s="1">
        <f t="shared" si="24"/>
        <v>206.41061502454278</v>
      </c>
      <c r="AB118" s="1">
        <f t="shared" si="25"/>
        <v>216.73132352627297</v>
      </c>
      <c r="AC118" s="1">
        <f t="shared" si="26"/>
        <v>219.30873199307413</v>
      </c>
      <c r="AE118" s="1">
        <f t="shared" si="27"/>
        <v>51.34482773249902</v>
      </c>
      <c r="AF118" s="1">
        <f t="shared" si="28"/>
        <v>53.87021413787029</v>
      </c>
      <c r="AG118" s="1">
        <f t="shared" si="29"/>
        <v>51.83486461967466</v>
      </c>
      <c r="AI118" s="1">
        <f t="shared" si="30"/>
        <v>86.34554605690545</v>
      </c>
      <c r="AJ118" s="1">
        <f t="shared" si="31"/>
        <v>79.64542808691338</v>
      </c>
      <c r="AK118" s="1">
        <f t="shared" si="32"/>
        <v>78.92792164837137</v>
      </c>
      <c r="AN118" s="15">
        <f t="shared" si="33"/>
        <v>4.93701215983963</v>
      </c>
      <c r="AO118" s="15">
        <f t="shared" si="34"/>
        <v>30.257609370412744</v>
      </c>
      <c r="AP118" s="15">
        <f t="shared" si="35"/>
        <v>8.7657247416758</v>
      </c>
    </row>
    <row r="119" spans="1:42" ht="12.75">
      <c r="A119">
        <f t="shared" si="36"/>
        <v>113</v>
      </c>
      <c r="B119">
        <v>15.4784</v>
      </c>
      <c r="C119">
        <v>-39.9118</v>
      </c>
      <c r="D119">
        <v>83.9498</v>
      </c>
      <c r="E119" s="1">
        <f t="shared" si="37"/>
        <v>0.3479992097692109</v>
      </c>
      <c r="G119">
        <v>65.3503</v>
      </c>
      <c r="H119">
        <v>-49.672</v>
      </c>
      <c r="I119">
        <v>76.6133</v>
      </c>
      <c r="J119" s="1">
        <f t="shared" si="38"/>
        <v>0.32861535265412717</v>
      </c>
      <c r="L119">
        <v>28.759</v>
      </c>
      <c r="M119">
        <v>-89.1635</v>
      </c>
      <c r="N119">
        <v>74.7439</v>
      </c>
      <c r="O119" s="1">
        <f t="shared" si="39"/>
        <v>0.41565239082675837</v>
      </c>
      <c r="Q119">
        <v>26.2839</v>
      </c>
      <c r="R119">
        <v>-47.2015</v>
      </c>
      <c r="S119">
        <v>6.2709</v>
      </c>
      <c r="T119" s="1">
        <f t="shared" si="40"/>
        <v>0.46659424557103335</v>
      </c>
      <c r="V119" s="1">
        <f t="shared" si="21"/>
        <v>26.2839</v>
      </c>
      <c r="W119" s="1">
        <f t="shared" si="22"/>
        <v>-47.2015</v>
      </c>
      <c r="X119" s="1">
        <f t="shared" si="23"/>
        <v>289.625</v>
      </c>
      <c r="Y119" s="1">
        <f t="shared" si="41"/>
        <v>0.3614224398124741</v>
      </c>
      <c r="AA119" s="1">
        <f t="shared" si="24"/>
        <v>206.08781247657515</v>
      </c>
      <c r="AB119" s="1">
        <f t="shared" si="25"/>
        <v>216.57855691665327</v>
      </c>
      <c r="AC119" s="1">
        <f t="shared" si="26"/>
        <v>218.95392826167793</v>
      </c>
      <c r="AE119" s="1">
        <f t="shared" si="27"/>
        <v>51.34483563027542</v>
      </c>
      <c r="AF119" s="1">
        <f t="shared" si="28"/>
        <v>53.87018158777637</v>
      </c>
      <c r="AG119" s="1">
        <f t="shared" si="29"/>
        <v>51.83486166722161</v>
      </c>
      <c r="AI119" s="1">
        <f t="shared" si="30"/>
        <v>86.37377173042391</v>
      </c>
      <c r="AJ119" s="1">
        <f t="shared" si="31"/>
        <v>79.58712652403813</v>
      </c>
      <c r="AK119" s="1">
        <f t="shared" si="32"/>
        <v>78.93160066402857</v>
      </c>
      <c r="AN119" s="15">
        <f t="shared" si="33"/>
        <v>5.078661277699423</v>
      </c>
      <c r="AO119" s="15">
        <f t="shared" si="34"/>
        <v>30.335405355327644</v>
      </c>
      <c r="AP119" s="15">
        <f t="shared" si="35"/>
        <v>8.535005122612764</v>
      </c>
    </row>
    <row r="120" spans="1:42" ht="12.75">
      <c r="A120">
        <f t="shared" si="36"/>
        <v>114</v>
      </c>
      <c r="B120">
        <v>15.4822</v>
      </c>
      <c r="C120">
        <v>-40.6042</v>
      </c>
      <c r="D120">
        <v>84.0728</v>
      </c>
      <c r="E120" s="1">
        <f t="shared" si="37"/>
        <v>0.7032504532526092</v>
      </c>
      <c r="G120">
        <v>65.2969</v>
      </c>
      <c r="H120">
        <v>-50.4726</v>
      </c>
      <c r="I120">
        <v>76.4964</v>
      </c>
      <c r="J120" s="1">
        <f t="shared" si="38"/>
        <v>0.8108498812973989</v>
      </c>
      <c r="L120">
        <v>28.575</v>
      </c>
      <c r="M120">
        <v>-89.8366</v>
      </c>
      <c r="N120">
        <v>74.5019</v>
      </c>
      <c r="O120" s="1">
        <f t="shared" si="39"/>
        <v>0.7385686224041762</v>
      </c>
      <c r="Q120">
        <v>25.9904</v>
      </c>
      <c r="R120">
        <v>-47.4249</v>
      </c>
      <c r="S120">
        <v>6.3105</v>
      </c>
      <c r="T120" s="1">
        <f t="shared" si="40"/>
        <v>0.37096896096573634</v>
      </c>
      <c r="V120" s="1">
        <f t="shared" si="21"/>
        <v>25.9904</v>
      </c>
      <c r="W120" s="1">
        <f t="shared" si="22"/>
        <v>-47.4249</v>
      </c>
      <c r="X120" s="1">
        <f t="shared" si="23"/>
        <v>289.625</v>
      </c>
      <c r="Y120" s="1">
        <f t="shared" si="41"/>
        <v>0.36884930527248927</v>
      </c>
      <c r="AA120" s="1">
        <f t="shared" si="24"/>
        <v>205.93360857463261</v>
      </c>
      <c r="AB120" s="1">
        <f t="shared" si="25"/>
        <v>216.74429532400617</v>
      </c>
      <c r="AC120" s="1">
        <f t="shared" si="26"/>
        <v>219.27922976802887</v>
      </c>
      <c r="AE120" s="1">
        <f t="shared" si="27"/>
        <v>51.34482925874815</v>
      </c>
      <c r="AF120" s="1">
        <f t="shared" si="28"/>
        <v>53.87021872853311</v>
      </c>
      <c r="AG120" s="1">
        <f t="shared" si="29"/>
        <v>51.83486035873928</v>
      </c>
      <c r="AI120" s="1">
        <f t="shared" si="30"/>
        <v>86.51232270626474</v>
      </c>
      <c r="AJ120" s="1">
        <f t="shared" si="31"/>
        <v>79.5199031207884</v>
      </c>
      <c r="AK120" s="1">
        <f t="shared" si="32"/>
        <v>78.82694900595315</v>
      </c>
      <c r="AN120" s="15">
        <f t="shared" si="33"/>
        <v>4.648663450362959</v>
      </c>
      <c r="AO120" s="15">
        <f t="shared" si="34"/>
        <v>30.820679812024196</v>
      </c>
      <c r="AP120" s="15">
        <f t="shared" si="35"/>
        <v>8.402268879217212</v>
      </c>
    </row>
    <row r="121" spans="1:42" ht="12.75">
      <c r="A121">
        <f t="shared" si="36"/>
        <v>115</v>
      </c>
      <c r="B121">
        <v>15.3232</v>
      </c>
      <c r="C121">
        <v>-41.1143</v>
      </c>
      <c r="D121">
        <v>84.1715</v>
      </c>
      <c r="E121" s="1">
        <f t="shared" si="37"/>
        <v>0.5433458383019054</v>
      </c>
      <c r="G121">
        <v>65.1228</v>
      </c>
      <c r="H121">
        <v>-50.9968</v>
      </c>
      <c r="I121">
        <v>76.5145</v>
      </c>
      <c r="J121" s="1">
        <f t="shared" si="38"/>
        <v>0.5526518433878594</v>
      </c>
      <c r="L121">
        <v>28.3685</v>
      </c>
      <c r="M121">
        <v>-90.326</v>
      </c>
      <c r="N121">
        <v>74.4308</v>
      </c>
      <c r="O121" s="1">
        <f t="shared" si="39"/>
        <v>0.5359196021792717</v>
      </c>
      <c r="Q121">
        <v>25.7494</v>
      </c>
      <c r="R121">
        <v>-47.6952</v>
      </c>
      <c r="S121">
        <v>6.3776</v>
      </c>
      <c r="T121" s="1">
        <f t="shared" si="40"/>
        <v>0.36830082812831033</v>
      </c>
      <c r="V121" s="1">
        <f t="shared" si="21"/>
        <v>25.7494</v>
      </c>
      <c r="W121" s="1">
        <f t="shared" si="22"/>
        <v>-47.6952</v>
      </c>
      <c r="X121" s="1">
        <f t="shared" si="23"/>
        <v>289.625</v>
      </c>
      <c r="Y121" s="1">
        <f t="shared" si="41"/>
        <v>0.3621368387778289</v>
      </c>
      <c r="AA121" s="1">
        <f t="shared" si="24"/>
        <v>205.82311472111192</v>
      </c>
      <c r="AB121" s="1">
        <f t="shared" si="25"/>
        <v>216.7423594970997</v>
      </c>
      <c r="AC121" s="1">
        <f t="shared" si="26"/>
        <v>219.39186062178788</v>
      </c>
      <c r="AE121" s="1">
        <f t="shared" si="27"/>
        <v>51.34484994047602</v>
      </c>
      <c r="AF121" s="1">
        <f t="shared" si="28"/>
        <v>53.870273313024875</v>
      </c>
      <c r="AG121" s="1">
        <f t="shared" si="29"/>
        <v>51.834858015335584</v>
      </c>
      <c r="AI121" s="1">
        <f t="shared" si="30"/>
        <v>86.56576349462995</v>
      </c>
      <c r="AJ121" s="1">
        <f t="shared" si="31"/>
        <v>79.4963905897094</v>
      </c>
      <c r="AK121" s="1">
        <f t="shared" si="32"/>
        <v>78.77397693072055</v>
      </c>
      <c r="AN121" s="15">
        <f t="shared" si="33"/>
        <v>4.425569603462103</v>
      </c>
      <c r="AO121" s="15">
        <f t="shared" si="34"/>
        <v>31.02124421566025</v>
      </c>
      <c r="AP121" s="15">
        <f t="shared" si="35"/>
        <v>8.391856455581207</v>
      </c>
    </row>
    <row r="122" spans="1:42" ht="12.75">
      <c r="A122">
        <f t="shared" si="36"/>
        <v>116</v>
      </c>
      <c r="B122">
        <v>15.1177</v>
      </c>
      <c r="C122">
        <v>-41.4782</v>
      </c>
      <c r="D122">
        <v>84.2681</v>
      </c>
      <c r="E122" s="1">
        <f t="shared" si="37"/>
        <v>0.4289347502826074</v>
      </c>
      <c r="G122">
        <v>64.9207</v>
      </c>
      <c r="H122">
        <v>-51.351</v>
      </c>
      <c r="I122">
        <v>76.6211</v>
      </c>
      <c r="J122" s="1">
        <f t="shared" si="38"/>
        <v>0.42150398574627945</v>
      </c>
      <c r="L122">
        <v>28.1722</v>
      </c>
      <c r="M122">
        <v>-90.684</v>
      </c>
      <c r="N122">
        <v>74.5102</v>
      </c>
      <c r="O122" s="1">
        <f t="shared" si="39"/>
        <v>0.4159351511954743</v>
      </c>
      <c r="Q122">
        <v>25.5669</v>
      </c>
      <c r="R122">
        <v>-48.0247</v>
      </c>
      <c r="S122">
        <v>6.4744</v>
      </c>
      <c r="T122" s="1">
        <f t="shared" si="40"/>
        <v>0.38890453841528044</v>
      </c>
      <c r="V122" s="1">
        <f t="shared" si="21"/>
        <v>25.5669</v>
      </c>
      <c r="W122" s="1">
        <f t="shared" si="22"/>
        <v>-48.0247</v>
      </c>
      <c r="X122" s="1">
        <f t="shared" si="23"/>
        <v>289.625</v>
      </c>
      <c r="Y122" s="1">
        <f t="shared" si="41"/>
        <v>0.376664970497659</v>
      </c>
      <c r="AA122" s="1">
        <f t="shared" si="24"/>
        <v>205.72675766778613</v>
      </c>
      <c r="AB122" s="1">
        <f t="shared" si="25"/>
        <v>216.63436306675817</v>
      </c>
      <c r="AC122" s="1">
        <f t="shared" si="26"/>
        <v>219.31935765823317</v>
      </c>
      <c r="AE122" s="1">
        <f t="shared" si="27"/>
        <v>51.34479134089455</v>
      </c>
      <c r="AF122" s="1">
        <f t="shared" si="28"/>
        <v>53.87014980543491</v>
      </c>
      <c r="AG122" s="1">
        <f t="shared" si="29"/>
        <v>51.834808153402086</v>
      </c>
      <c r="AI122" s="1">
        <f t="shared" si="30"/>
        <v>86.56383002030815</v>
      </c>
      <c r="AJ122" s="1">
        <f t="shared" si="31"/>
        <v>79.4957910973984</v>
      </c>
      <c r="AK122" s="1">
        <f t="shared" si="32"/>
        <v>78.76286561278496</v>
      </c>
      <c r="AN122" s="15">
        <f t="shared" si="33"/>
        <v>4.389660227971136</v>
      </c>
      <c r="AO122" s="15">
        <f t="shared" si="34"/>
        <v>31.026890644075547</v>
      </c>
      <c r="AP122" s="15">
        <f t="shared" si="35"/>
        <v>8.421062374545375</v>
      </c>
    </row>
    <row r="123" spans="1:42" ht="12.75">
      <c r="A123">
        <f t="shared" si="36"/>
        <v>117</v>
      </c>
      <c r="B123">
        <v>14.9073</v>
      </c>
      <c r="C123">
        <v>-41.8745</v>
      </c>
      <c r="D123">
        <v>84.3351</v>
      </c>
      <c r="E123" s="1">
        <f t="shared" si="37"/>
        <v>0.45366380724055594</v>
      </c>
      <c r="G123">
        <v>64.7159</v>
      </c>
      <c r="H123">
        <v>-51.7319</v>
      </c>
      <c r="I123">
        <v>76.7041</v>
      </c>
      <c r="J123" s="1">
        <f t="shared" si="38"/>
        <v>0.4403599096193923</v>
      </c>
      <c r="L123">
        <v>27.9766</v>
      </c>
      <c r="M123">
        <v>-91.0712</v>
      </c>
      <c r="N123">
        <v>74.5505</v>
      </c>
      <c r="O123" s="1">
        <f t="shared" si="39"/>
        <v>0.43566878474364584</v>
      </c>
      <c r="Q123">
        <v>25.3931</v>
      </c>
      <c r="R123">
        <v>-48.3672</v>
      </c>
      <c r="S123">
        <v>6.5418</v>
      </c>
      <c r="T123" s="1">
        <f t="shared" si="40"/>
        <v>0.3899428804325012</v>
      </c>
      <c r="V123" s="1">
        <f t="shared" si="21"/>
        <v>25.3931</v>
      </c>
      <c r="W123" s="1">
        <f t="shared" si="22"/>
        <v>-48.3672</v>
      </c>
      <c r="X123" s="1">
        <f t="shared" si="23"/>
        <v>289.625</v>
      </c>
      <c r="Y123" s="1">
        <f t="shared" si="41"/>
        <v>0.3840738080109029</v>
      </c>
      <c r="AA123" s="1">
        <f t="shared" si="24"/>
        <v>205.66003548803545</v>
      </c>
      <c r="AB123" s="1">
        <f t="shared" si="25"/>
        <v>216.5477163646387</v>
      </c>
      <c r="AC123" s="1">
        <f t="shared" si="26"/>
        <v>219.28827291604082</v>
      </c>
      <c r="AE123" s="1">
        <f t="shared" si="27"/>
        <v>51.344884163079</v>
      </c>
      <c r="AF123" s="1">
        <f t="shared" si="28"/>
        <v>53.87016504467013</v>
      </c>
      <c r="AG123" s="1">
        <f t="shared" si="29"/>
        <v>51.834933110210535</v>
      </c>
      <c r="AI123" s="1">
        <f t="shared" si="30"/>
        <v>86.56198159928867</v>
      </c>
      <c r="AJ123" s="1">
        <f t="shared" si="31"/>
        <v>79.49897669773839</v>
      </c>
      <c r="AK123" s="1">
        <f t="shared" si="32"/>
        <v>78.74971843170341</v>
      </c>
      <c r="AN123" s="15">
        <f t="shared" si="33"/>
        <v>4.333453350453548</v>
      </c>
      <c r="AO123" s="15">
        <f t="shared" si="34"/>
        <v>31.035447763587594</v>
      </c>
      <c r="AP123" s="15">
        <f t="shared" si="35"/>
        <v>8.467303959258809</v>
      </c>
    </row>
    <row r="124" spans="1:42" ht="12.75">
      <c r="A124">
        <f t="shared" si="36"/>
        <v>118</v>
      </c>
      <c r="B124">
        <v>14.7105</v>
      </c>
      <c r="C124">
        <v>-42.1816</v>
      </c>
      <c r="D124">
        <v>84.4833</v>
      </c>
      <c r="E124" s="1">
        <f t="shared" si="37"/>
        <v>0.39370533397454</v>
      </c>
      <c r="G124">
        <v>64.519</v>
      </c>
      <c r="H124">
        <v>-52.039</v>
      </c>
      <c r="I124">
        <v>76.8522</v>
      </c>
      <c r="J124" s="1">
        <f t="shared" si="38"/>
        <v>0.3937177034373723</v>
      </c>
      <c r="L124">
        <v>27.7797</v>
      </c>
      <c r="M124">
        <v>-91.3783</v>
      </c>
      <c r="N124">
        <v>74.6987</v>
      </c>
      <c r="O124" s="1">
        <f t="shared" si="39"/>
        <v>0.3937553301226494</v>
      </c>
      <c r="Q124">
        <v>25.1963</v>
      </c>
      <c r="R124">
        <v>-48.6743</v>
      </c>
      <c r="S124">
        <v>6.69</v>
      </c>
      <c r="T124" s="1">
        <f t="shared" si="40"/>
        <v>0.39370533397453894</v>
      </c>
      <c r="V124" s="1">
        <f t="shared" si="21"/>
        <v>25.1963</v>
      </c>
      <c r="W124" s="1">
        <f t="shared" si="22"/>
        <v>-48.6743</v>
      </c>
      <c r="X124" s="1">
        <f t="shared" si="23"/>
        <v>289.625</v>
      </c>
      <c r="Y124" s="1">
        <f t="shared" si="41"/>
        <v>0.3647473783319124</v>
      </c>
      <c r="AA124" s="1">
        <f t="shared" si="24"/>
        <v>205.51210240231597</v>
      </c>
      <c r="AB124" s="1">
        <f t="shared" si="25"/>
        <v>216.40208030705253</v>
      </c>
      <c r="AC124" s="1">
        <f t="shared" si="26"/>
        <v>219.1429214080391</v>
      </c>
      <c r="AE124" s="1">
        <f t="shared" si="27"/>
        <v>51.34480201753632</v>
      </c>
      <c r="AF124" s="1">
        <f t="shared" si="28"/>
        <v>53.87016104700264</v>
      </c>
      <c r="AG124" s="1">
        <f t="shared" si="29"/>
        <v>51.83490789699543</v>
      </c>
      <c r="AI124" s="1">
        <f t="shared" si="30"/>
        <v>86.55950384435678</v>
      </c>
      <c r="AJ124" s="1">
        <f t="shared" si="31"/>
        <v>79.49185617301106</v>
      </c>
      <c r="AK124" s="1">
        <f t="shared" si="32"/>
        <v>78.74216053634059</v>
      </c>
      <c r="AN124" s="15">
        <f t="shared" si="33"/>
        <v>4.333448935454406</v>
      </c>
      <c r="AO124" s="15">
        <f t="shared" si="34"/>
        <v>31.035374679026024</v>
      </c>
      <c r="AP124" s="15">
        <f t="shared" si="35"/>
        <v>8.46732098508401</v>
      </c>
    </row>
    <row r="125" spans="1:42" ht="12.75">
      <c r="A125">
        <f t="shared" si="36"/>
        <v>119</v>
      </c>
      <c r="B125">
        <v>14.5599</v>
      </c>
      <c r="C125">
        <v>-42.4486</v>
      </c>
      <c r="D125">
        <v>84.4481</v>
      </c>
      <c r="E125" s="1">
        <f t="shared" si="37"/>
        <v>0.3085585843887636</v>
      </c>
      <c r="G125">
        <v>64.3735</v>
      </c>
      <c r="H125">
        <v>-52.2994</v>
      </c>
      <c r="I125">
        <v>76.8419</v>
      </c>
      <c r="J125" s="1">
        <f t="shared" si="38"/>
        <v>0.2984702665258267</v>
      </c>
      <c r="L125">
        <v>27.6341</v>
      </c>
      <c r="M125">
        <v>-91.6347</v>
      </c>
      <c r="N125">
        <v>74.6173</v>
      </c>
      <c r="O125" s="1">
        <f t="shared" si="39"/>
        <v>0.3058860572173885</v>
      </c>
      <c r="Q125">
        <v>25.1016</v>
      </c>
      <c r="R125">
        <v>-48.8538</v>
      </c>
      <c r="S125">
        <v>6.6551</v>
      </c>
      <c r="T125" s="1">
        <f t="shared" si="40"/>
        <v>0.2059280214055362</v>
      </c>
      <c r="V125" s="1">
        <f t="shared" si="21"/>
        <v>25.1016</v>
      </c>
      <c r="W125" s="1">
        <f t="shared" si="22"/>
        <v>-48.8538</v>
      </c>
      <c r="X125" s="1">
        <f t="shared" si="23"/>
        <v>289.625</v>
      </c>
      <c r="Y125" s="1">
        <f t="shared" si="41"/>
        <v>0.20294910692091986</v>
      </c>
      <c r="AA125" s="1">
        <f t="shared" si="24"/>
        <v>205.54735298597254</v>
      </c>
      <c r="AB125" s="1">
        <f t="shared" si="25"/>
        <v>216.40425581439013</v>
      </c>
      <c r="AC125" s="1">
        <f t="shared" si="26"/>
        <v>219.23715474424037</v>
      </c>
      <c r="AE125" s="1">
        <f t="shared" si="27"/>
        <v>51.34478828508304</v>
      </c>
      <c r="AF125" s="1">
        <f t="shared" si="28"/>
        <v>53.87019754567455</v>
      </c>
      <c r="AG125" s="1">
        <f t="shared" si="29"/>
        <v>51.834850896766355</v>
      </c>
      <c r="AI125" s="1">
        <f t="shared" si="30"/>
        <v>86.55956399513643</v>
      </c>
      <c r="AJ125" s="1">
        <f t="shared" si="31"/>
        <v>79.50371045785167</v>
      </c>
      <c r="AK125" s="1">
        <f t="shared" si="32"/>
        <v>78.72741769692327</v>
      </c>
      <c r="AN125" s="15">
        <f t="shared" si="33"/>
        <v>4.2384642048807315</v>
      </c>
      <c r="AO125" s="15">
        <f t="shared" si="34"/>
        <v>31.05220050907892</v>
      </c>
      <c r="AP125" s="15">
        <f t="shared" si="35"/>
        <v>8.54249187112324</v>
      </c>
    </row>
    <row r="126" spans="1:42" ht="12.75">
      <c r="A126">
        <f t="shared" si="36"/>
        <v>120</v>
      </c>
      <c r="B126">
        <v>14.4093</v>
      </c>
      <c r="C126">
        <v>-42.7155</v>
      </c>
      <c r="D126">
        <v>84.4128</v>
      </c>
      <c r="E126" s="1">
        <f t="shared" si="37"/>
        <v>0.30848348416082105</v>
      </c>
      <c r="G126">
        <v>64.228</v>
      </c>
      <c r="H126">
        <v>-52.5598</v>
      </c>
      <c r="I126">
        <v>76.8314</v>
      </c>
      <c r="J126" s="1">
        <f t="shared" si="38"/>
        <v>0.2984772353128555</v>
      </c>
      <c r="L126">
        <v>27.4886</v>
      </c>
      <c r="M126">
        <v>-91.891</v>
      </c>
      <c r="N126">
        <v>74.5359</v>
      </c>
      <c r="O126" s="1">
        <f t="shared" si="39"/>
        <v>0.3057546401937428</v>
      </c>
      <c r="Q126">
        <v>25.0069</v>
      </c>
      <c r="R126">
        <v>-49.0332</v>
      </c>
      <c r="S126">
        <v>6.6202</v>
      </c>
      <c r="T126" s="1">
        <f t="shared" si="40"/>
        <v>0.20584086086100675</v>
      </c>
      <c r="V126" s="1">
        <f t="shared" si="21"/>
        <v>25.0069</v>
      </c>
      <c r="W126" s="1">
        <f t="shared" si="22"/>
        <v>-49.0332</v>
      </c>
      <c r="X126" s="1">
        <f t="shared" si="23"/>
        <v>289.625</v>
      </c>
      <c r="Y126" s="1">
        <f t="shared" si="41"/>
        <v>0.20286066646839232</v>
      </c>
      <c r="AA126" s="1">
        <f t="shared" si="24"/>
        <v>205.58275581354093</v>
      </c>
      <c r="AB126" s="1">
        <f t="shared" si="25"/>
        <v>216.40667224863932</v>
      </c>
      <c r="AC126" s="1">
        <f t="shared" si="26"/>
        <v>219.33141770968427</v>
      </c>
      <c r="AE126" s="1">
        <f t="shared" si="27"/>
        <v>51.34482192139728</v>
      </c>
      <c r="AF126" s="1">
        <f t="shared" si="28"/>
        <v>53.87017844828434</v>
      </c>
      <c r="AG126" s="1">
        <f t="shared" si="29"/>
        <v>51.83484390205107</v>
      </c>
      <c r="AI126" s="1">
        <f t="shared" si="30"/>
        <v>86.55938277632954</v>
      </c>
      <c r="AJ126" s="1">
        <f t="shared" si="31"/>
        <v>79.51552406152662</v>
      </c>
      <c r="AK126" s="1">
        <f t="shared" si="32"/>
        <v>78.71266772897124</v>
      </c>
      <c r="AN126" s="15">
        <f t="shared" si="33"/>
        <v>4.143467813745729</v>
      </c>
      <c r="AO126" s="15">
        <f t="shared" si="34"/>
        <v>31.06910631826224</v>
      </c>
      <c r="AP126" s="15">
        <f t="shared" si="35"/>
        <v>8.617666178590596</v>
      </c>
    </row>
    <row r="127" spans="1:42" ht="12.75">
      <c r="A127">
        <f t="shared" si="36"/>
        <v>121</v>
      </c>
      <c r="B127">
        <v>14.2125</v>
      </c>
      <c r="C127">
        <v>-43.0226</v>
      </c>
      <c r="D127">
        <v>84.5609</v>
      </c>
      <c r="E127" s="1">
        <f t="shared" si="37"/>
        <v>0.39366770251063105</v>
      </c>
      <c r="G127">
        <v>64.0312</v>
      </c>
      <c r="H127">
        <v>-52.8669</v>
      </c>
      <c r="I127">
        <v>76.9795</v>
      </c>
      <c r="J127" s="1">
        <f t="shared" si="38"/>
        <v>0.39366770251062927</v>
      </c>
      <c r="L127">
        <v>27.2918</v>
      </c>
      <c r="M127">
        <v>-92.1981</v>
      </c>
      <c r="N127">
        <v>74.684</v>
      </c>
      <c r="O127" s="1">
        <f t="shared" si="39"/>
        <v>0.3936677025106273</v>
      </c>
      <c r="Q127">
        <v>24.8101</v>
      </c>
      <c r="R127">
        <v>-49.3403</v>
      </c>
      <c r="S127">
        <v>6.7683</v>
      </c>
      <c r="T127" s="1">
        <f t="shared" si="40"/>
        <v>0.39366770251063316</v>
      </c>
      <c r="V127" s="1">
        <f t="shared" si="21"/>
        <v>24.8101</v>
      </c>
      <c r="W127" s="1">
        <f t="shared" si="22"/>
        <v>-49.3403</v>
      </c>
      <c r="X127" s="1">
        <f t="shared" si="23"/>
        <v>289.625</v>
      </c>
      <c r="Y127" s="1">
        <f t="shared" si="41"/>
        <v>0.3647473783319083</v>
      </c>
      <c r="AA127" s="1">
        <f t="shared" si="24"/>
        <v>205.43492295094327</v>
      </c>
      <c r="AB127" s="1">
        <f t="shared" si="25"/>
        <v>216.26104656877067</v>
      </c>
      <c r="AC127" s="1">
        <f t="shared" si="26"/>
        <v>219.18618418305934</v>
      </c>
      <c r="AE127" s="1">
        <f t="shared" si="27"/>
        <v>51.34482192139729</v>
      </c>
      <c r="AF127" s="1">
        <f t="shared" si="28"/>
        <v>53.87017844828435</v>
      </c>
      <c r="AG127" s="1">
        <f t="shared" si="29"/>
        <v>51.83484390205106</v>
      </c>
      <c r="AI127" s="1">
        <f t="shared" si="30"/>
        <v>86.5569038929203</v>
      </c>
      <c r="AJ127" s="1">
        <f t="shared" si="31"/>
        <v>79.5083840804251</v>
      </c>
      <c r="AK127" s="1">
        <f t="shared" si="32"/>
        <v>78.70509032520141</v>
      </c>
      <c r="AN127" s="15">
        <f t="shared" si="33"/>
        <v>4.143467813745729</v>
      </c>
      <c r="AO127" s="15">
        <f t="shared" si="34"/>
        <v>31.069106318262236</v>
      </c>
      <c r="AP127" s="15">
        <f t="shared" si="35"/>
        <v>8.617666178590593</v>
      </c>
    </row>
    <row r="128" spans="1:42" ht="12.75">
      <c r="A128">
        <f t="shared" si="36"/>
        <v>122</v>
      </c>
      <c r="B128">
        <v>13.992</v>
      </c>
      <c r="C128">
        <v>-43.3828</v>
      </c>
      <c r="D128">
        <v>84.655</v>
      </c>
      <c r="E128" s="1">
        <f t="shared" si="37"/>
        <v>0.43268822493800735</v>
      </c>
      <c r="G128">
        <v>63.8125</v>
      </c>
      <c r="H128">
        <v>-53.2255</v>
      </c>
      <c r="I128">
        <v>77.0834</v>
      </c>
      <c r="J128" s="1">
        <f t="shared" si="38"/>
        <v>0.43268794760195856</v>
      </c>
      <c r="L128">
        <v>27.0719</v>
      </c>
      <c r="M128">
        <v>-92.5537</v>
      </c>
      <c r="N128">
        <v>74.7562</v>
      </c>
      <c r="O128" s="1">
        <f t="shared" si="39"/>
        <v>0.4242878857568383</v>
      </c>
      <c r="Q128">
        <v>24.6127</v>
      </c>
      <c r="R128">
        <v>-49.6601</v>
      </c>
      <c r="S128">
        <v>6.8623</v>
      </c>
      <c r="T128" s="1">
        <f t="shared" si="40"/>
        <v>0.3873948889698983</v>
      </c>
      <c r="V128" s="1">
        <f t="shared" si="21"/>
        <v>24.6127</v>
      </c>
      <c r="W128" s="1">
        <f t="shared" si="22"/>
        <v>-49.6601</v>
      </c>
      <c r="X128" s="1">
        <f t="shared" si="23"/>
        <v>289.625</v>
      </c>
      <c r="Y128" s="1">
        <f t="shared" si="41"/>
        <v>0.3758175089055854</v>
      </c>
      <c r="AA128" s="1">
        <f t="shared" si="24"/>
        <v>205.34094736262418</v>
      </c>
      <c r="AB128" s="1">
        <f t="shared" si="25"/>
        <v>216.1556571726958</v>
      </c>
      <c r="AC128" s="1">
        <f t="shared" si="26"/>
        <v>219.12213443429215</v>
      </c>
      <c r="AE128" s="1">
        <f t="shared" si="27"/>
        <v>51.344815610731324</v>
      </c>
      <c r="AF128" s="1">
        <f t="shared" si="28"/>
        <v>53.87016672927605</v>
      </c>
      <c r="AG128" s="1">
        <f t="shared" si="29"/>
        <v>51.83480907903491</v>
      </c>
      <c r="AI128" s="1">
        <f t="shared" si="30"/>
        <v>86.55553802856923</v>
      </c>
      <c r="AJ128" s="1">
        <f t="shared" si="31"/>
        <v>79.50798734239318</v>
      </c>
      <c r="AK128" s="1">
        <f t="shared" si="32"/>
        <v>78.69256018388165</v>
      </c>
      <c r="AN128" s="15">
        <f t="shared" si="33"/>
        <v>4.099795763808458</v>
      </c>
      <c r="AO128" s="15">
        <f t="shared" si="34"/>
        <v>31.078713815017114</v>
      </c>
      <c r="AP128" s="15">
        <f t="shared" si="35"/>
        <v>8.650069650188108</v>
      </c>
    </row>
    <row r="129" spans="1:42" ht="12.75">
      <c r="A129">
        <f t="shared" si="36"/>
        <v>123</v>
      </c>
      <c r="B129">
        <v>13.7952</v>
      </c>
      <c r="C129">
        <v>-43.6899</v>
      </c>
      <c r="D129">
        <v>84.8031</v>
      </c>
      <c r="E129" s="1">
        <f t="shared" si="37"/>
        <v>0.39366770251063193</v>
      </c>
      <c r="G129">
        <v>63.6157</v>
      </c>
      <c r="H129">
        <v>-53.5326</v>
      </c>
      <c r="I129">
        <v>77.2315</v>
      </c>
      <c r="J129" s="1">
        <f t="shared" si="38"/>
        <v>0.3936677025106384</v>
      </c>
      <c r="L129">
        <v>26.875</v>
      </c>
      <c r="M129">
        <v>-92.8608</v>
      </c>
      <c r="N129">
        <v>74.9043</v>
      </c>
      <c r="O129" s="1">
        <f t="shared" si="39"/>
        <v>0.39371770343736673</v>
      </c>
      <c r="Q129">
        <v>24.4158</v>
      </c>
      <c r="R129">
        <v>-49.9672</v>
      </c>
      <c r="S129">
        <v>7.0104</v>
      </c>
      <c r="T129" s="1">
        <f t="shared" si="40"/>
        <v>0.3937177034373723</v>
      </c>
      <c r="V129" s="1">
        <f t="shared" si="21"/>
        <v>24.4158</v>
      </c>
      <c r="W129" s="1">
        <f t="shared" si="22"/>
        <v>-49.9672</v>
      </c>
      <c r="X129" s="1">
        <f t="shared" si="23"/>
        <v>289.625</v>
      </c>
      <c r="Y129" s="1">
        <f t="shared" si="41"/>
        <v>0.36480134319927987</v>
      </c>
      <c r="AA129" s="1">
        <f t="shared" si="24"/>
        <v>205.19310992150784</v>
      </c>
      <c r="AB129" s="1">
        <f t="shared" si="25"/>
        <v>216.0100531906328</v>
      </c>
      <c r="AC129" s="1">
        <f t="shared" si="26"/>
        <v>218.97691109815665</v>
      </c>
      <c r="AE129" s="1">
        <f t="shared" si="27"/>
        <v>51.344815610731324</v>
      </c>
      <c r="AF129" s="1">
        <f t="shared" si="28"/>
        <v>53.87023493145356</v>
      </c>
      <c r="AG129" s="1">
        <f t="shared" si="29"/>
        <v>51.8347838453099</v>
      </c>
      <c r="AI129" s="1">
        <f t="shared" si="30"/>
        <v>86.55307744856192</v>
      </c>
      <c r="AJ129" s="1">
        <f t="shared" si="31"/>
        <v>79.50080801012034</v>
      </c>
      <c r="AK129" s="1">
        <f t="shared" si="32"/>
        <v>78.68496220272515</v>
      </c>
      <c r="AN129" s="15">
        <f t="shared" si="33"/>
        <v>4.0998151455083205</v>
      </c>
      <c r="AO129" s="15">
        <f t="shared" si="34"/>
        <v>31.078754092714007</v>
      </c>
      <c r="AP129" s="15">
        <f t="shared" si="35"/>
        <v>8.64998971842652</v>
      </c>
    </row>
    <row r="130" spans="1:42" ht="12.75">
      <c r="A130">
        <f t="shared" si="36"/>
        <v>124</v>
      </c>
      <c r="B130">
        <v>13.6588</v>
      </c>
      <c r="C130">
        <v>-43.9489</v>
      </c>
      <c r="D130">
        <v>84.7776</v>
      </c>
      <c r="E130" s="1">
        <f t="shared" si="37"/>
        <v>0.2938302401047242</v>
      </c>
      <c r="G130">
        <v>63.485</v>
      </c>
      <c r="H130">
        <v>-53.7803</v>
      </c>
      <c r="I130">
        <v>77.2287</v>
      </c>
      <c r="J130" s="1">
        <f t="shared" si="38"/>
        <v>0.2800814524383874</v>
      </c>
      <c r="L130">
        <v>26.7491</v>
      </c>
      <c r="M130">
        <v>-93.1093</v>
      </c>
      <c r="N130">
        <v>74.8402</v>
      </c>
      <c r="O130" s="1">
        <f t="shared" si="39"/>
        <v>0.2858528817416491</v>
      </c>
      <c r="Q130">
        <v>24.3301</v>
      </c>
      <c r="R130">
        <v>-50.151</v>
      </c>
      <c r="S130">
        <v>6.9858</v>
      </c>
      <c r="T130" s="1">
        <f t="shared" si="40"/>
        <v>0.20428433615919186</v>
      </c>
      <c r="V130" s="1">
        <f t="shared" si="21"/>
        <v>24.3301</v>
      </c>
      <c r="W130" s="1">
        <f t="shared" si="22"/>
        <v>-50.151</v>
      </c>
      <c r="X130" s="1">
        <f t="shared" si="23"/>
        <v>289.625</v>
      </c>
      <c r="Y130" s="1">
        <f t="shared" si="41"/>
        <v>0.20279775639785003</v>
      </c>
      <c r="AA130" s="1">
        <f t="shared" si="24"/>
        <v>205.21890744972794</v>
      </c>
      <c r="AB130" s="1">
        <f t="shared" si="25"/>
        <v>216.0057088740712</v>
      </c>
      <c r="AC130" s="1">
        <f t="shared" si="26"/>
        <v>219.05199704848621</v>
      </c>
      <c r="AE130" s="1">
        <f t="shared" si="27"/>
        <v>51.34483930844462</v>
      </c>
      <c r="AF130" s="1">
        <f t="shared" si="28"/>
        <v>53.870228531722425</v>
      </c>
      <c r="AG130" s="1">
        <f t="shared" si="29"/>
        <v>51.834860866119826</v>
      </c>
      <c r="AI130" s="1">
        <f t="shared" si="30"/>
        <v>86.55191274885097</v>
      </c>
      <c r="AJ130" s="1">
        <f t="shared" si="31"/>
        <v>79.51110676301441</v>
      </c>
      <c r="AK130" s="1">
        <f t="shared" si="32"/>
        <v>78.67226925297045</v>
      </c>
      <c r="AN130" s="15">
        <f t="shared" si="33"/>
        <v>4.019015892932611</v>
      </c>
      <c r="AO130" s="15">
        <f t="shared" si="34"/>
        <v>31.091306382941884</v>
      </c>
      <c r="AP130" s="15">
        <f t="shared" si="35"/>
        <v>8.716110846423916</v>
      </c>
    </row>
    <row r="131" spans="1:42" ht="12.75">
      <c r="A131">
        <f t="shared" si="36"/>
        <v>125</v>
      </c>
      <c r="B131">
        <v>13.5226</v>
      </c>
      <c r="C131">
        <v>-44.2079</v>
      </c>
      <c r="D131">
        <v>84.752</v>
      </c>
      <c r="E131" s="1">
        <f t="shared" si="37"/>
        <v>0.2937461489109269</v>
      </c>
      <c r="G131">
        <v>63.3544</v>
      </c>
      <c r="H131">
        <v>-54.0281</v>
      </c>
      <c r="I131">
        <v>77.2258</v>
      </c>
      <c r="J131" s="1">
        <f t="shared" si="38"/>
        <v>0.28012427599192974</v>
      </c>
      <c r="L131">
        <v>26.6232</v>
      </c>
      <c r="M131">
        <v>-93.3577</v>
      </c>
      <c r="N131">
        <v>74.7761</v>
      </c>
      <c r="O131" s="1">
        <f t="shared" si="39"/>
        <v>0.2857659531854587</v>
      </c>
      <c r="Q131">
        <v>24.2444</v>
      </c>
      <c r="R131">
        <v>-50.3348</v>
      </c>
      <c r="S131">
        <v>6.9612</v>
      </c>
      <c r="T131" s="1">
        <f t="shared" si="40"/>
        <v>0.2042843361591871</v>
      </c>
      <c r="V131" s="1">
        <f t="shared" si="21"/>
        <v>24.2444</v>
      </c>
      <c r="W131" s="1">
        <f t="shared" si="22"/>
        <v>-50.3348</v>
      </c>
      <c r="X131" s="1">
        <f t="shared" si="23"/>
        <v>289.625</v>
      </c>
      <c r="Y131" s="1">
        <f t="shared" si="41"/>
        <v>0.2027977563978451</v>
      </c>
      <c r="AA131" s="1">
        <f t="shared" si="24"/>
        <v>205.24483435119626</v>
      </c>
      <c r="AB131" s="1">
        <f t="shared" si="25"/>
        <v>216.00151093344232</v>
      </c>
      <c r="AC131" s="1">
        <f t="shared" si="26"/>
        <v>219.12708286530903</v>
      </c>
      <c r="AE131" s="1">
        <f t="shared" si="27"/>
        <v>51.34479823429049</v>
      </c>
      <c r="AF131" s="1">
        <f t="shared" si="28"/>
        <v>53.87020994659293</v>
      </c>
      <c r="AG131" s="1">
        <f t="shared" si="29"/>
        <v>51.834806271558485</v>
      </c>
      <c r="AI131" s="1">
        <f t="shared" si="30"/>
        <v>86.55061353511222</v>
      </c>
      <c r="AJ131" s="1">
        <f t="shared" si="31"/>
        <v>79.52135186014911</v>
      </c>
      <c r="AK131" s="1">
        <f t="shared" si="32"/>
        <v>78.65959918300521</v>
      </c>
      <c r="AN131" s="15">
        <f t="shared" si="33"/>
        <v>3.9382445271024826</v>
      </c>
      <c r="AO131" s="15">
        <f t="shared" si="34"/>
        <v>31.103894898440554</v>
      </c>
      <c r="AP131" s="15">
        <f t="shared" si="35"/>
        <v>8.782096223333694</v>
      </c>
    </row>
    <row r="132" spans="1:42" ht="12.75">
      <c r="A132">
        <f t="shared" si="36"/>
        <v>126</v>
      </c>
      <c r="B132">
        <v>13.3257</v>
      </c>
      <c r="C132">
        <v>-44.515</v>
      </c>
      <c r="D132">
        <v>84.9002</v>
      </c>
      <c r="E132" s="1">
        <f t="shared" si="37"/>
        <v>0.39375533012265407</v>
      </c>
      <c r="G132">
        <v>63.1576</v>
      </c>
      <c r="H132">
        <v>-54.3352</v>
      </c>
      <c r="I132">
        <v>77.3739</v>
      </c>
      <c r="J132" s="1">
        <f t="shared" si="38"/>
        <v>0.39366770251062927</v>
      </c>
      <c r="L132">
        <v>26.4264</v>
      </c>
      <c r="M132">
        <v>-93.6648</v>
      </c>
      <c r="N132">
        <v>74.9242</v>
      </c>
      <c r="O132" s="1">
        <f t="shared" si="39"/>
        <v>0.3936677025106366</v>
      </c>
      <c r="Q132">
        <v>24.0475</v>
      </c>
      <c r="R132">
        <v>-50.6419</v>
      </c>
      <c r="S132">
        <v>7.1093</v>
      </c>
      <c r="T132" s="1">
        <f t="shared" si="40"/>
        <v>0.3937177034373726</v>
      </c>
      <c r="V132" s="1">
        <f t="shared" si="21"/>
        <v>24.0475</v>
      </c>
      <c r="W132" s="1">
        <f t="shared" si="22"/>
        <v>-50.6419</v>
      </c>
      <c r="X132" s="1">
        <f t="shared" si="23"/>
        <v>289.625</v>
      </c>
      <c r="Y132" s="1">
        <f t="shared" si="41"/>
        <v>0.36480134319927987</v>
      </c>
      <c r="AA132" s="1">
        <f t="shared" si="24"/>
        <v>205.09690303339542</v>
      </c>
      <c r="AB132" s="1">
        <f t="shared" si="25"/>
        <v>215.85590063306122</v>
      </c>
      <c r="AC132" s="1">
        <f t="shared" si="26"/>
        <v>218.98187735577574</v>
      </c>
      <c r="AE132" s="1">
        <f t="shared" si="27"/>
        <v>51.34490994577749</v>
      </c>
      <c r="AF132" s="1">
        <f t="shared" si="28"/>
        <v>53.87020994659293</v>
      </c>
      <c r="AG132" s="1">
        <f t="shared" si="29"/>
        <v>51.83485079104598</v>
      </c>
      <c r="AI132" s="1">
        <f t="shared" si="30"/>
        <v>86.54812256463589</v>
      </c>
      <c r="AJ132" s="1">
        <f t="shared" si="31"/>
        <v>79.51417642433297</v>
      </c>
      <c r="AK132" s="1">
        <f t="shared" si="32"/>
        <v>78.65197809991183</v>
      </c>
      <c r="AN132" s="15">
        <f t="shared" si="33"/>
        <v>3.938248982617198</v>
      </c>
      <c r="AO132" s="15">
        <f t="shared" si="34"/>
        <v>31.103967982113257</v>
      </c>
      <c r="AP132" s="15">
        <f t="shared" si="35"/>
        <v>8.78207973139923</v>
      </c>
    </row>
    <row r="133" spans="1:42" ht="12.75">
      <c r="A133">
        <f t="shared" si="36"/>
        <v>127</v>
      </c>
      <c r="B133">
        <v>13.0855</v>
      </c>
      <c r="C133">
        <v>-44.9412</v>
      </c>
      <c r="D133">
        <v>84.937</v>
      </c>
      <c r="E133" s="1">
        <f t="shared" si="37"/>
        <v>0.49060852010539024</v>
      </c>
      <c r="G133">
        <v>62.924</v>
      </c>
      <c r="H133">
        <v>-54.748</v>
      </c>
      <c r="I133">
        <v>77.4374</v>
      </c>
      <c r="J133" s="1">
        <f t="shared" si="38"/>
        <v>0.4785447210031657</v>
      </c>
      <c r="L133">
        <v>26.1989</v>
      </c>
      <c r="M133">
        <v>-94.0788</v>
      </c>
      <c r="N133">
        <v>74.9176</v>
      </c>
      <c r="O133" s="1">
        <f t="shared" si="39"/>
        <v>0.47243603799879885</v>
      </c>
      <c r="Q133">
        <v>23.8661</v>
      </c>
      <c r="R133">
        <v>-50.9827</v>
      </c>
      <c r="S133">
        <v>7.1477</v>
      </c>
      <c r="T133" s="1">
        <f t="shared" si="40"/>
        <v>0.38797572088985294</v>
      </c>
      <c r="V133" s="1">
        <f t="shared" si="21"/>
        <v>23.8661</v>
      </c>
      <c r="W133" s="1">
        <f t="shared" si="22"/>
        <v>-50.9827</v>
      </c>
      <c r="X133" s="1">
        <f t="shared" si="23"/>
        <v>289.625</v>
      </c>
      <c r="Y133" s="1">
        <f t="shared" si="41"/>
        <v>0.38607071891041034</v>
      </c>
      <c r="AA133" s="1">
        <f t="shared" si="24"/>
        <v>205.06071881910975</v>
      </c>
      <c r="AB133" s="1">
        <f t="shared" si="25"/>
        <v>215.7852511879809</v>
      </c>
      <c r="AC133" s="1">
        <f t="shared" si="26"/>
        <v>219.00224520723526</v>
      </c>
      <c r="AE133" s="1">
        <f t="shared" si="27"/>
        <v>51.34484792703158</v>
      </c>
      <c r="AF133" s="1">
        <f t="shared" si="28"/>
        <v>53.870160485096015</v>
      </c>
      <c r="AG133" s="1">
        <f t="shared" si="29"/>
        <v>51.834866351520574</v>
      </c>
      <c r="AI133" s="1">
        <f t="shared" si="30"/>
        <v>86.54496177630132</v>
      </c>
      <c r="AJ133" s="1">
        <f t="shared" si="31"/>
        <v>79.52288949989595</v>
      </c>
      <c r="AK133" s="1">
        <f t="shared" si="32"/>
        <v>78.63421557157321</v>
      </c>
      <c r="AN133" s="15">
        <f t="shared" si="33"/>
        <v>3.8464265723492503</v>
      </c>
      <c r="AO133" s="15">
        <f t="shared" si="34"/>
        <v>31.117306462822473</v>
      </c>
      <c r="AP133" s="15">
        <f t="shared" si="35"/>
        <v>8.858279968553196</v>
      </c>
    </row>
    <row r="134" spans="1:42" ht="12.75">
      <c r="A134">
        <f t="shared" si="36"/>
        <v>128</v>
      </c>
      <c r="B134">
        <v>12.8871</v>
      </c>
      <c r="C134">
        <v>-45.2529</v>
      </c>
      <c r="D134">
        <v>85.0806</v>
      </c>
      <c r="E134" s="1">
        <f t="shared" si="37"/>
        <v>0.39640939696227984</v>
      </c>
      <c r="G134">
        <v>62.7258</v>
      </c>
      <c r="H134">
        <v>-55.0593</v>
      </c>
      <c r="I134">
        <v>77.5818</v>
      </c>
      <c r="J134" s="1">
        <f t="shared" si="38"/>
        <v>0.396285616695841</v>
      </c>
      <c r="L134">
        <v>26.0008</v>
      </c>
      <c r="M134">
        <v>-94.39</v>
      </c>
      <c r="N134">
        <v>75.0595</v>
      </c>
      <c r="O134" s="1">
        <f t="shared" si="39"/>
        <v>0.3952526533750283</v>
      </c>
      <c r="Q134">
        <v>23.6697</v>
      </c>
      <c r="R134">
        <v>-51.2912</v>
      </c>
      <c r="S134">
        <v>7.2912</v>
      </c>
      <c r="T134" s="1">
        <f t="shared" si="40"/>
        <v>0.3928580659729433</v>
      </c>
      <c r="V134" s="1">
        <f aca="true" t="shared" si="42" ref="V134:V197">xc</f>
        <v>23.6697</v>
      </c>
      <c r="W134" s="1">
        <f aca="true" t="shared" si="43" ref="W134:W197">yc</f>
        <v>-51.2912</v>
      </c>
      <c r="X134" s="1">
        <f aca="true" t="shared" si="44" ref="X134:X197">Height</f>
        <v>289.625</v>
      </c>
      <c r="Y134" s="1">
        <f t="shared" si="41"/>
        <v>0.3657119221463823</v>
      </c>
      <c r="AA134" s="1">
        <f aca="true" t="shared" si="45" ref="AA134:AA197">SQRT((xh-x_1)^2+(yh-y_1)^2+(zh-z_1)^2)</f>
        <v>204.91739091890176</v>
      </c>
      <c r="AB134" s="1">
        <f aca="true" t="shared" si="46" ref="AB134:AB197">SQRT((xh-x_2)^2+(yh-y_2)^2+(zh-z_2)^2)</f>
        <v>215.64298317139838</v>
      </c>
      <c r="AC134" s="1">
        <f aca="true" t="shared" si="47" ref="AC134:AC197">SQRT((xh-x_3)^2+(yh-y_3)^2+(zh-z_3)^2)</f>
        <v>218.86364334649096</v>
      </c>
      <c r="AE134" s="1">
        <f aca="true" t="shared" si="48" ref="AE134:AE197">SQRT((x_2-x_1)^2+(y_2-y_1)^2+(z_2-z_1)^2)</f>
        <v>51.3448488174812</v>
      </c>
      <c r="AF134" s="1">
        <f aca="true" t="shared" si="49" ref="AF134:AF197">SQRT((x_2-x_3)^2+(y_2-y_3)^2+(z_2-z_3)^2)</f>
        <v>53.87013629813832</v>
      </c>
      <c r="AG134" s="1">
        <f aca="true" t="shared" si="50" ref="AG134:AG197">SQRT((x_3-x_1)^2+(y_3-y_1)^2+(z_3-z_1)^2)</f>
        <v>51.8347968965829</v>
      </c>
      <c r="AI134" s="1">
        <f aca="true" t="shared" si="51" ref="AI134:AI197">ASIN((zh-z_1)/len1)*180/PI()</f>
        <v>86.5424915685785</v>
      </c>
      <c r="AJ134" s="1">
        <f aca="true" t="shared" si="52" ref="AJ134:AJ197">ASIN((zh-z_2)/len2)*180/PI()</f>
        <v>79.51631067885381</v>
      </c>
      <c r="AK134" s="1">
        <f aca="true" t="shared" si="53" ref="AK134:AK197">ASIN((zh-z_3)/len3)*180/PI()</f>
        <v>78.62622643324498</v>
      </c>
      <c r="AN134" s="15">
        <f aca="true" t="shared" si="54" ref="AN134:AN197">-((x_1-xh)*(y_2-yh)-(x_2-xh)*(y_1-yh))/(SQRT((x_1-x_2)^2+(y_1-y_2)^2))</f>
        <v>3.8430003247633104</v>
      </c>
      <c r="AO134" s="15">
        <f aca="true" t="shared" si="55" ref="AO134:AO197">-((x_2-xh)*(y_3-yh)-(x_3-xh)*(y_2-yh))/(SQRT((x_2-x_3)^2+(y_2-y_3)^2))</f>
        <v>31.117903932832366</v>
      </c>
      <c r="AP134" s="15">
        <f aca="true" t="shared" si="56" ref="AP134:AP197">-((x_3-xh)*(y_1-yh)-(x_1-xh)*(y_3-yh))/(SQRT((x_3-x_1)^2+(y_3-y_1)^2))</f>
        <v>8.860966515260365</v>
      </c>
    </row>
    <row r="135" spans="1:42" ht="12.75">
      <c r="A135">
        <f aca="true" t="shared" si="57" ref="A135:A198">A134+1</f>
        <v>129</v>
      </c>
      <c r="B135">
        <v>12.6763</v>
      </c>
      <c r="C135">
        <v>-45.6057</v>
      </c>
      <c r="D135">
        <v>85.179</v>
      </c>
      <c r="E135" s="1">
        <f aca="true" t="shared" si="58" ref="E135:E198">SQRT((B135-B134)^2+(C135-C134)^2+(D135-D134)^2)</f>
        <v>0.4225955986519516</v>
      </c>
      <c r="G135">
        <v>62.5162</v>
      </c>
      <c r="H135">
        <v>-55.4104</v>
      </c>
      <c r="I135">
        <v>77.6862</v>
      </c>
      <c r="J135" s="1">
        <f aca="true" t="shared" si="59" ref="J135:J198">SQRT((G135-G134)^2+(H135-H134)^2+(I135-I134)^2)</f>
        <v>0.42202219135965124</v>
      </c>
      <c r="L135">
        <v>25.7906</v>
      </c>
      <c r="M135">
        <v>-94.7392</v>
      </c>
      <c r="N135">
        <v>75.1411</v>
      </c>
      <c r="O135" s="1">
        <f aca="true" t="shared" si="60" ref="O135:O198">SQRT((L135-L134)^2+(M135-M134)^2+(N135-N134)^2)</f>
        <v>0.4156720341807909</v>
      </c>
      <c r="Q135">
        <v>23.474</v>
      </c>
      <c r="R135">
        <v>-51.6134</v>
      </c>
      <c r="S135">
        <v>7.3894</v>
      </c>
      <c r="T135" s="1">
        <f aca="true" t="shared" si="61" ref="T135:T198">SQRT((Q135-Q134)^2+(R135-R134)^2+(S135-S134)^2)</f>
        <v>0.3895568892985932</v>
      </c>
      <c r="V135" s="1">
        <f t="shared" si="42"/>
        <v>23.474</v>
      </c>
      <c r="W135" s="1">
        <f t="shared" si="43"/>
        <v>-51.6134</v>
      </c>
      <c r="X135" s="1">
        <f t="shared" si="44"/>
        <v>289.625</v>
      </c>
      <c r="Y135" s="1">
        <f aca="true" t="shared" si="62" ref="Y135:Y198">SQRT((V135-V134)^2+(W135-W134)^2+(X135-X134)^2)</f>
        <v>0.3769765642583055</v>
      </c>
      <c r="AA135" s="1">
        <f t="shared" si="45"/>
        <v>204.81906576434724</v>
      </c>
      <c r="AB135" s="1">
        <f t="shared" si="46"/>
        <v>215.53831570113005</v>
      </c>
      <c r="AC135" s="1">
        <f t="shared" si="47"/>
        <v>218.78881283194076</v>
      </c>
      <c r="AE135" s="1">
        <f t="shared" si="48"/>
        <v>51.34481303831966</v>
      </c>
      <c r="AF135" s="1">
        <f t="shared" si="49"/>
        <v>53.87023054350148</v>
      </c>
      <c r="AG135" s="1">
        <f t="shared" si="50"/>
        <v>51.83478680529129</v>
      </c>
      <c r="AI135" s="1">
        <f t="shared" si="51"/>
        <v>86.54131444469583</v>
      </c>
      <c r="AJ135" s="1">
        <f t="shared" si="52"/>
        <v>79.51414904181239</v>
      </c>
      <c r="AK135" s="1">
        <f t="shared" si="53"/>
        <v>78.61529084056887</v>
      </c>
      <c r="AN135" s="15">
        <f t="shared" si="54"/>
        <v>3.810500390076643</v>
      </c>
      <c r="AO135" s="15">
        <f t="shared" si="55"/>
        <v>31.1266982796503</v>
      </c>
      <c r="AP135" s="15">
        <f t="shared" si="56"/>
        <v>8.883191557045754</v>
      </c>
    </row>
    <row r="136" spans="1:42" ht="12.75">
      <c r="A136">
        <f t="shared" si="57"/>
        <v>130</v>
      </c>
      <c r="B136">
        <v>12.457</v>
      </c>
      <c r="C136">
        <v>-45.9966</v>
      </c>
      <c r="D136">
        <v>85.2511</v>
      </c>
      <c r="E136" s="1">
        <f t="shared" si="58"/>
        <v>0.45397545087812824</v>
      </c>
      <c r="G136">
        <v>62.3024</v>
      </c>
      <c r="H136">
        <v>-55.7879</v>
      </c>
      <c r="I136">
        <v>77.7768</v>
      </c>
      <c r="J136" s="1">
        <f t="shared" si="59"/>
        <v>0.443198657488938</v>
      </c>
      <c r="L136">
        <v>25.5847</v>
      </c>
      <c r="M136">
        <v>-95.121</v>
      </c>
      <c r="N136">
        <v>75.1859</v>
      </c>
      <c r="O136" s="1">
        <f t="shared" si="60"/>
        <v>0.43608839700225854</v>
      </c>
      <c r="Q136">
        <v>23.2952</v>
      </c>
      <c r="R136">
        <v>-51.9488</v>
      </c>
      <c r="S136">
        <v>7.4629</v>
      </c>
      <c r="T136" s="1">
        <f t="shared" si="61"/>
        <v>0.3871238174021325</v>
      </c>
      <c r="V136" s="1">
        <f t="shared" si="42"/>
        <v>23.2952</v>
      </c>
      <c r="W136" s="1">
        <f t="shared" si="43"/>
        <v>-51.9488</v>
      </c>
      <c r="X136" s="1">
        <f t="shared" si="44"/>
        <v>289.625</v>
      </c>
      <c r="Y136" s="1">
        <f t="shared" si="62"/>
        <v>0.38008235949593816</v>
      </c>
      <c r="AA136" s="1">
        <f t="shared" si="45"/>
        <v>204.7476160185754</v>
      </c>
      <c r="AB136" s="1">
        <f t="shared" si="46"/>
        <v>215.44363574700927</v>
      </c>
      <c r="AC136" s="1">
        <f t="shared" si="47"/>
        <v>218.75376173199857</v>
      </c>
      <c r="AE136" s="1">
        <f t="shared" si="48"/>
        <v>51.344898649622436</v>
      </c>
      <c r="AF136" s="1">
        <f t="shared" si="49"/>
        <v>53.870168105455164</v>
      </c>
      <c r="AG136" s="1">
        <f t="shared" si="50"/>
        <v>51.83484767692483</v>
      </c>
      <c r="AI136" s="1">
        <f t="shared" si="51"/>
        <v>86.5376964562443</v>
      </c>
      <c r="AJ136" s="1">
        <f t="shared" si="52"/>
        <v>79.51780111185293</v>
      </c>
      <c r="AK136" s="1">
        <f t="shared" si="53"/>
        <v>78.60144848857618</v>
      </c>
      <c r="AN136" s="15">
        <f t="shared" si="54"/>
        <v>3.7515226153889762</v>
      </c>
      <c r="AO136" s="15">
        <f t="shared" si="55"/>
        <v>31.133705133356433</v>
      </c>
      <c r="AP136" s="15">
        <f t="shared" si="56"/>
        <v>8.93406349942913</v>
      </c>
    </row>
    <row r="137" spans="1:42" ht="12.75">
      <c r="A137">
        <f t="shared" si="57"/>
        <v>131</v>
      </c>
      <c r="B137">
        <v>12.2317</v>
      </c>
      <c r="C137">
        <v>-46.4092</v>
      </c>
      <c r="D137">
        <v>85.3042</v>
      </c>
      <c r="E137" s="1">
        <f t="shared" si="58"/>
        <v>0.47309455714476195</v>
      </c>
      <c r="G137">
        <v>62.084</v>
      </c>
      <c r="H137">
        <v>-56.1832</v>
      </c>
      <c r="I137">
        <v>77.8538</v>
      </c>
      <c r="J137" s="1">
        <f t="shared" si="59"/>
        <v>0.45813715195342875</v>
      </c>
      <c r="L137">
        <v>25.3765</v>
      </c>
      <c r="M137">
        <v>-95.522</v>
      </c>
      <c r="N137">
        <v>75.2047</v>
      </c>
      <c r="O137" s="1">
        <f t="shared" si="60"/>
        <v>0.45221861969628024</v>
      </c>
      <c r="Q137">
        <v>23.1217</v>
      </c>
      <c r="R137">
        <v>-52.2912</v>
      </c>
      <c r="S137">
        <v>7.5179</v>
      </c>
      <c r="T137" s="1">
        <f t="shared" si="61"/>
        <v>0.38776927418247514</v>
      </c>
      <c r="V137" s="1">
        <f t="shared" si="42"/>
        <v>23.1217</v>
      </c>
      <c r="W137" s="1">
        <f t="shared" si="43"/>
        <v>-52.2912</v>
      </c>
      <c r="X137" s="1">
        <f t="shared" si="44"/>
        <v>289.625</v>
      </c>
      <c r="Y137" s="1">
        <f t="shared" si="62"/>
        <v>0.38384894164241695</v>
      </c>
      <c r="AA137" s="1">
        <f t="shared" si="45"/>
        <v>204.69533296252752</v>
      </c>
      <c r="AB137" s="1">
        <f t="shared" si="46"/>
        <v>215.3607430214012</v>
      </c>
      <c r="AC137" s="1">
        <f t="shared" si="47"/>
        <v>218.7465456727717</v>
      </c>
      <c r="AE137" s="1">
        <f t="shared" si="48"/>
        <v>51.344827893858984</v>
      </c>
      <c r="AF137" s="1">
        <f t="shared" si="49"/>
        <v>53.87020950859576</v>
      </c>
      <c r="AG137" s="1">
        <f t="shared" si="50"/>
        <v>51.834860770817166</v>
      </c>
      <c r="AI137" s="1">
        <f t="shared" si="51"/>
        <v>86.53347030883268</v>
      </c>
      <c r="AJ137" s="1">
        <f t="shared" si="52"/>
        <v>79.52439744488386</v>
      </c>
      <c r="AK137" s="1">
        <f t="shared" si="53"/>
        <v>78.58591779170611</v>
      </c>
      <c r="AN137" s="15">
        <f t="shared" si="54"/>
        <v>3.676913335091886</v>
      </c>
      <c r="AO137" s="15">
        <f t="shared" si="55"/>
        <v>31.141987578147457</v>
      </c>
      <c r="AP137" s="15">
        <f t="shared" si="56"/>
        <v>8.998970159766095</v>
      </c>
    </row>
    <row r="138" spans="1:42" ht="12.75">
      <c r="A138">
        <f t="shared" si="57"/>
        <v>132</v>
      </c>
      <c r="B138">
        <v>12.0308</v>
      </c>
      <c r="C138">
        <v>-46.7329</v>
      </c>
      <c r="D138">
        <v>85.4362</v>
      </c>
      <c r="E138" s="1">
        <f t="shared" si="58"/>
        <v>0.4031953620765039</v>
      </c>
      <c r="G138">
        <v>61.884</v>
      </c>
      <c r="H138">
        <v>-56.5047</v>
      </c>
      <c r="I138">
        <v>77.9889</v>
      </c>
      <c r="J138" s="1">
        <f t="shared" si="59"/>
        <v>0.40201276099148864</v>
      </c>
      <c r="L138">
        <v>25.1777</v>
      </c>
      <c r="M138">
        <v>-95.8441</v>
      </c>
      <c r="N138">
        <v>75.3313</v>
      </c>
      <c r="O138" s="1">
        <f t="shared" si="60"/>
        <v>0.3991207962509511</v>
      </c>
      <c r="Q138">
        <v>22.9279</v>
      </c>
      <c r="R138">
        <v>-52.6043</v>
      </c>
      <c r="S138">
        <v>7.6501</v>
      </c>
      <c r="T138" s="1">
        <f t="shared" si="61"/>
        <v>0.3912376387823633</v>
      </c>
      <c r="V138" s="1">
        <f t="shared" si="42"/>
        <v>22.9279</v>
      </c>
      <c r="W138" s="1">
        <f t="shared" si="43"/>
        <v>-52.6043</v>
      </c>
      <c r="X138" s="1">
        <f t="shared" si="44"/>
        <v>289.625</v>
      </c>
      <c r="Y138" s="1">
        <f t="shared" si="62"/>
        <v>0.3682255422971076</v>
      </c>
      <c r="AA138" s="1">
        <f t="shared" si="45"/>
        <v>204.56364821690585</v>
      </c>
      <c r="AB138" s="1">
        <f t="shared" si="46"/>
        <v>215.2269259887805</v>
      </c>
      <c r="AC138" s="1">
        <f t="shared" si="47"/>
        <v>218.62417927523478</v>
      </c>
      <c r="AE138" s="1">
        <f t="shared" si="48"/>
        <v>51.34483326265653</v>
      </c>
      <c r="AF138" s="1">
        <f t="shared" si="49"/>
        <v>53.870248651830074</v>
      </c>
      <c r="AG138" s="1">
        <f t="shared" si="50"/>
        <v>51.83492981629279</v>
      </c>
      <c r="AI138" s="1">
        <f t="shared" si="51"/>
        <v>86.5308948410734</v>
      </c>
      <c r="AJ138" s="1">
        <f t="shared" si="52"/>
        <v>79.5192545111892</v>
      </c>
      <c r="AK138" s="1">
        <f t="shared" si="53"/>
        <v>78.57710973522214</v>
      </c>
      <c r="AN138" s="15">
        <f t="shared" si="54"/>
        <v>3.6656880947408736</v>
      </c>
      <c r="AO138" s="15">
        <f t="shared" si="55"/>
        <v>31.1437526481986</v>
      </c>
      <c r="AP138" s="15">
        <f t="shared" si="56"/>
        <v>9.00816151873193</v>
      </c>
    </row>
    <row r="139" spans="1:42" ht="12.75">
      <c r="A139">
        <f t="shared" si="57"/>
        <v>133</v>
      </c>
      <c r="B139">
        <v>11.831</v>
      </c>
      <c r="C139">
        <v>-47.0555</v>
      </c>
      <c r="D139">
        <v>85.5679</v>
      </c>
      <c r="E139" s="1">
        <f t="shared" si="58"/>
        <v>0.4016661424616213</v>
      </c>
      <c r="G139">
        <v>61.6848</v>
      </c>
      <c r="H139">
        <v>-56.8258</v>
      </c>
      <c r="I139">
        <v>78.1228</v>
      </c>
      <c r="J139" s="1">
        <f t="shared" si="59"/>
        <v>0.4008928285714264</v>
      </c>
      <c r="L139">
        <v>24.9792</v>
      </c>
      <c r="M139">
        <v>-96.1653</v>
      </c>
      <c r="N139">
        <v>75.4582</v>
      </c>
      <c r="O139" s="1">
        <f t="shared" si="60"/>
        <v>0.3983406833352647</v>
      </c>
      <c r="Q139">
        <v>22.7334</v>
      </c>
      <c r="R139">
        <v>-52.9178</v>
      </c>
      <c r="S139">
        <v>7.7818</v>
      </c>
      <c r="T139" s="1">
        <f t="shared" si="61"/>
        <v>0.3917363781932934</v>
      </c>
      <c r="V139" s="1">
        <f t="shared" si="42"/>
        <v>22.7334</v>
      </c>
      <c r="W139" s="1">
        <f t="shared" si="43"/>
        <v>-52.9178</v>
      </c>
      <c r="X139" s="1">
        <f t="shared" si="44"/>
        <v>289.625</v>
      </c>
      <c r="Y139" s="1">
        <f t="shared" si="62"/>
        <v>0.36893427598963896</v>
      </c>
      <c r="AA139" s="1">
        <f t="shared" si="45"/>
        <v>204.43221112989997</v>
      </c>
      <c r="AB139" s="1">
        <f t="shared" si="46"/>
        <v>215.09454811965833</v>
      </c>
      <c r="AC139" s="1">
        <f t="shared" si="47"/>
        <v>218.50127710411672</v>
      </c>
      <c r="AE139" s="1">
        <f t="shared" si="48"/>
        <v>51.34481133026005</v>
      </c>
      <c r="AF139" s="1">
        <f t="shared" si="49"/>
        <v>53.87019050244765</v>
      </c>
      <c r="AG139" s="1">
        <f t="shared" si="50"/>
        <v>51.83486908799905</v>
      </c>
      <c r="AI139" s="1">
        <f t="shared" si="51"/>
        <v>86.52856233120048</v>
      </c>
      <c r="AJ139" s="1">
        <f t="shared" si="52"/>
        <v>79.51379280791208</v>
      </c>
      <c r="AK139" s="1">
        <f t="shared" si="53"/>
        <v>78.56859639530482</v>
      </c>
      <c r="AN139" s="15">
        <f t="shared" si="54"/>
        <v>3.6561081005185923</v>
      </c>
      <c r="AO139" s="15">
        <f t="shared" si="55"/>
        <v>31.145756723286134</v>
      </c>
      <c r="AP139" s="15">
        <f t="shared" si="56"/>
        <v>9.01536450622566</v>
      </c>
    </row>
    <row r="140" spans="1:42" ht="12.75">
      <c r="A140">
        <f t="shared" si="57"/>
        <v>134</v>
      </c>
      <c r="B140">
        <v>11.6292</v>
      </c>
      <c r="C140">
        <v>-47.3919</v>
      </c>
      <c r="D140">
        <v>85.6905</v>
      </c>
      <c r="E140" s="1">
        <f t="shared" si="58"/>
        <v>0.41099751824068137</v>
      </c>
      <c r="G140">
        <v>61.4854</v>
      </c>
      <c r="H140">
        <v>-57.1557</v>
      </c>
      <c r="I140">
        <v>78.2523</v>
      </c>
      <c r="J140" s="1">
        <f t="shared" si="59"/>
        <v>0.40665048874925125</v>
      </c>
      <c r="L140">
        <v>24.7841</v>
      </c>
      <c r="M140">
        <v>-96.4982</v>
      </c>
      <c r="N140">
        <v>75.5728</v>
      </c>
      <c r="O140" s="1">
        <f t="shared" si="60"/>
        <v>0.402516558665598</v>
      </c>
      <c r="Q140">
        <v>22.5462</v>
      </c>
      <c r="R140">
        <v>-53.2366</v>
      </c>
      <c r="S140">
        <v>7.9052</v>
      </c>
      <c r="T140" s="1">
        <f t="shared" si="61"/>
        <v>0.38974971456051416</v>
      </c>
      <c r="V140" s="1">
        <f t="shared" si="42"/>
        <v>22.5462</v>
      </c>
      <c r="W140" s="1">
        <f t="shared" si="43"/>
        <v>-53.2366</v>
      </c>
      <c r="X140" s="1">
        <f t="shared" si="44"/>
        <v>289.625</v>
      </c>
      <c r="Y140" s="1">
        <f t="shared" si="62"/>
        <v>0.36969890451555604</v>
      </c>
      <c r="AA140" s="1">
        <f t="shared" si="45"/>
        <v>204.31011158858487</v>
      </c>
      <c r="AB140" s="1">
        <f t="shared" si="46"/>
        <v>214.96520403716505</v>
      </c>
      <c r="AC140" s="1">
        <f t="shared" si="47"/>
        <v>218.3916632012541</v>
      </c>
      <c r="AE140" s="1">
        <f t="shared" si="48"/>
        <v>51.344905181721785</v>
      </c>
      <c r="AF140" s="1">
        <f t="shared" si="49"/>
        <v>53.870190719822034</v>
      </c>
      <c r="AG140" s="1">
        <f t="shared" si="50"/>
        <v>51.83481404413446</v>
      </c>
      <c r="AI140" s="1">
        <f t="shared" si="51"/>
        <v>86.52520851226518</v>
      </c>
      <c r="AJ140" s="1">
        <f t="shared" si="52"/>
        <v>79.51040141155781</v>
      </c>
      <c r="AK140" s="1">
        <f t="shared" si="53"/>
        <v>78.55912174658287</v>
      </c>
      <c r="AN140" s="15">
        <f t="shared" si="54"/>
        <v>3.6376225278857213</v>
      </c>
      <c r="AO140" s="15">
        <f t="shared" si="55"/>
        <v>31.14669525021839</v>
      </c>
      <c r="AP140" s="15">
        <f t="shared" si="56"/>
        <v>9.032790449740522</v>
      </c>
    </row>
    <row r="141" spans="1:42" ht="12.75">
      <c r="A141">
        <f t="shared" si="57"/>
        <v>135</v>
      </c>
      <c r="B141">
        <v>11.4226</v>
      </c>
      <c r="C141">
        <v>-47.7723</v>
      </c>
      <c r="D141">
        <v>85.7842</v>
      </c>
      <c r="E141" s="1">
        <f t="shared" si="58"/>
        <v>0.4429079023905553</v>
      </c>
      <c r="G141">
        <v>61.2828</v>
      </c>
      <c r="H141">
        <v>-57.5233</v>
      </c>
      <c r="I141">
        <v>78.3564</v>
      </c>
      <c r="J141" s="1">
        <f t="shared" si="59"/>
        <v>0.4324503786563185</v>
      </c>
      <c r="L141">
        <v>24.5887</v>
      </c>
      <c r="M141">
        <v>-96.8699</v>
      </c>
      <c r="N141">
        <v>75.6387</v>
      </c>
      <c r="O141" s="1">
        <f t="shared" si="60"/>
        <v>0.4250704176957069</v>
      </c>
      <c r="Q141">
        <v>22.3667</v>
      </c>
      <c r="R141">
        <v>-53.5642</v>
      </c>
      <c r="S141">
        <v>7.9987</v>
      </c>
      <c r="T141" s="1">
        <f t="shared" si="61"/>
        <v>0.38507695334828473</v>
      </c>
      <c r="V141" s="1">
        <f t="shared" si="42"/>
        <v>22.3667</v>
      </c>
      <c r="W141" s="1">
        <f t="shared" si="43"/>
        <v>-53.5642</v>
      </c>
      <c r="X141" s="1">
        <f t="shared" si="44"/>
        <v>289.625</v>
      </c>
      <c r="Y141" s="1">
        <f t="shared" si="62"/>
        <v>0.373553222446276</v>
      </c>
      <c r="AA141" s="1">
        <f t="shared" si="45"/>
        <v>204.21653012197618</v>
      </c>
      <c r="AB141" s="1">
        <f t="shared" si="46"/>
        <v>214.85939276182458</v>
      </c>
      <c r="AC141" s="1">
        <f t="shared" si="47"/>
        <v>218.33565335093581</v>
      </c>
      <c r="AE141" s="1">
        <f t="shared" si="48"/>
        <v>51.34485132785955</v>
      </c>
      <c r="AF141" s="1">
        <f t="shared" si="49"/>
        <v>53.8701939820157</v>
      </c>
      <c r="AG141" s="1">
        <f t="shared" si="50"/>
        <v>51.8348501031883</v>
      </c>
      <c r="AI141" s="1">
        <f t="shared" si="51"/>
        <v>86.5238636759261</v>
      </c>
      <c r="AJ141" s="1">
        <f t="shared" si="52"/>
        <v>79.51031785511378</v>
      </c>
      <c r="AK141" s="1">
        <f t="shared" si="53"/>
        <v>78.54457410087352</v>
      </c>
      <c r="AN141" s="15">
        <f t="shared" si="54"/>
        <v>3.583708438356664</v>
      </c>
      <c r="AO141" s="15">
        <f t="shared" si="55"/>
        <v>31.160632876339</v>
      </c>
      <c r="AP141" s="15">
        <f t="shared" si="56"/>
        <v>9.070463201452899</v>
      </c>
    </row>
    <row r="142" spans="1:42" ht="12.75">
      <c r="A142">
        <f t="shared" si="57"/>
        <v>136</v>
      </c>
      <c r="B142">
        <v>11.2259</v>
      </c>
      <c r="C142">
        <v>-48.1463</v>
      </c>
      <c r="D142">
        <v>85.9263</v>
      </c>
      <c r="E142" s="1">
        <f t="shared" si="58"/>
        <v>0.44582429274322427</v>
      </c>
      <c r="G142">
        <v>61.0832</v>
      </c>
      <c r="H142">
        <v>-57.8944</v>
      </c>
      <c r="I142">
        <v>78.4754</v>
      </c>
      <c r="J142" s="1">
        <f t="shared" si="59"/>
        <v>0.4378542794126835</v>
      </c>
      <c r="L142">
        <v>24.3838</v>
      </c>
      <c r="M142">
        <v>-97.2334</v>
      </c>
      <c r="N142">
        <v>75.7191</v>
      </c>
      <c r="O142" s="1">
        <f t="shared" si="60"/>
        <v>0.4249475497046669</v>
      </c>
      <c r="Q142">
        <v>22.1515</v>
      </c>
      <c r="R142">
        <v>-53.8467</v>
      </c>
      <c r="S142">
        <v>8.1314</v>
      </c>
      <c r="T142" s="1">
        <f t="shared" si="61"/>
        <v>0.3791128855631266</v>
      </c>
      <c r="V142" s="1">
        <f t="shared" si="42"/>
        <v>22.1515</v>
      </c>
      <c r="W142" s="1">
        <f t="shared" si="43"/>
        <v>-53.8467</v>
      </c>
      <c r="X142" s="1">
        <f t="shared" si="44"/>
        <v>289.625</v>
      </c>
      <c r="Y142" s="1">
        <f t="shared" si="62"/>
        <v>0.3551299621265441</v>
      </c>
      <c r="AA142" s="1">
        <f t="shared" si="45"/>
        <v>204.0711240651406</v>
      </c>
      <c r="AB142" s="1">
        <f t="shared" si="46"/>
        <v>214.74686195690964</v>
      </c>
      <c r="AC142" s="1">
        <f t="shared" si="47"/>
        <v>218.27304679000108</v>
      </c>
      <c r="AE142" s="1">
        <f t="shared" si="48"/>
        <v>51.34483155790853</v>
      </c>
      <c r="AF142" s="1">
        <f t="shared" si="49"/>
        <v>53.870215064077854</v>
      </c>
      <c r="AG142" s="1">
        <f t="shared" si="50"/>
        <v>51.834936583929576</v>
      </c>
      <c r="AI142" s="1">
        <f t="shared" si="51"/>
        <v>86.53796232188166</v>
      </c>
      <c r="AJ142" s="1">
        <f t="shared" si="52"/>
        <v>79.4980882344951</v>
      </c>
      <c r="AK142" s="1">
        <f t="shared" si="53"/>
        <v>78.51943546197047</v>
      </c>
      <c r="AN142" s="15">
        <f t="shared" si="54"/>
        <v>3.497992826237835</v>
      </c>
      <c r="AO142" s="15">
        <f t="shared" si="55"/>
        <v>31.228495921384134</v>
      </c>
      <c r="AP142" s="15">
        <f t="shared" si="56"/>
        <v>9.077146966162369</v>
      </c>
    </row>
    <row r="143" spans="1:42" ht="12.75">
      <c r="A143">
        <f t="shared" si="57"/>
        <v>137</v>
      </c>
      <c r="B143">
        <v>11.0221</v>
      </c>
      <c r="C143">
        <v>-48.4837</v>
      </c>
      <c r="D143">
        <v>86.0451</v>
      </c>
      <c r="E143" s="1">
        <f t="shared" si="58"/>
        <v>0.4116875514270538</v>
      </c>
      <c r="G143">
        <v>60.8802</v>
      </c>
      <c r="H143">
        <v>-58.2295</v>
      </c>
      <c r="I143">
        <v>78.5966</v>
      </c>
      <c r="J143" s="1">
        <f t="shared" si="59"/>
        <v>0.41011029004403377</v>
      </c>
      <c r="L143">
        <v>24.1812</v>
      </c>
      <c r="M143">
        <v>-97.5678</v>
      </c>
      <c r="N143">
        <v>75.8256</v>
      </c>
      <c r="O143" s="1">
        <f t="shared" si="60"/>
        <v>0.4052312549643734</v>
      </c>
      <c r="Q143">
        <v>21.9556</v>
      </c>
      <c r="R143">
        <v>-54.1622</v>
      </c>
      <c r="S143">
        <v>8.2498</v>
      </c>
      <c r="T143" s="1">
        <f t="shared" si="61"/>
        <v>0.389789199439902</v>
      </c>
      <c r="V143" s="1">
        <f t="shared" si="42"/>
        <v>21.9556</v>
      </c>
      <c r="W143" s="1">
        <f t="shared" si="43"/>
        <v>-54.1622</v>
      </c>
      <c r="X143" s="1">
        <f t="shared" si="44"/>
        <v>289.625</v>
      </c>
      <c r="Y143" s="1">
        <f t="shared" si="62"/>
        <v>0.37137186215436324</v>
      </c>
      <c r="AA143" s="1">
        <f t="shared" si="45"/>
        <v>203.95235342724047</v>
      </c>
      <c r="AB143" s="1">
        <f t="shared" si="46"/>
        <v>214.62677610449728</v>
      </c>
      <c r="AC143" s="1">
        <f t="shared" si="47"/>
        <v>218.17236957754295</v>
      </c>
      <c r="AE143" s="1">
        <f t="shared" si="48"/>
        <v>51.34482355116239</v>
      </c>
      <c r="AF143" s="1">
        <f t="shared" si="49"/>
        <v>53.87018552863913</v>
      </c>
      <c r="AG143" s="1">
        <f t="shared" si="50"/>
        <v>51.83482387227723</v>
      </c>
      <c r="AI143" s="1">
        <f t="shared" si="51"/>
        <v>86.53681755846493</v>
      </c>
      <c r="AJ143" s="1">
        <f t="shared" si="52"/>
        <v>79.49351119223292</v>
      </c>
      <c r="AK143" s="1">
        <f t="shared" si="53"/>
        <v>78.50909939360564</v>
      </c>
      <c r="AN143" s="15">
        <f t="shared" si="54"/>
        <v>3.4755447932930537</v>
      </c>
      <c r="AO143" s="15">
        <f t="shared" si="55"/>
        <v>31.236593349107622</v>
      </c>
      <c r="AP143" s="15">
        <f t="shared" si="56"/>
        <v>9.090130971377647</v>
      </c>
    </row>
    <row r="144" spans="1:42" ht="12.75">
      <c r="A144">
        <f t="shared" si="57"/>
        <v>138</v>
      </c>
      <c r="B144">
        <v>10.8252</v>
      </c>
      <c r="C144">
        <v>-48.7908</v>
      </c>
      <c r="D144">
        <v>86.1932</v>
      </c>
      <c r="E144" s="1">
        <f t="shared" si="58"/>
        <v>0.3937177034373723</v>
      </c>
      <c r="G144">
        <v>60.6833</v>
      </c>
      <c r="H144">
        <v>-58.5366</v>
      </c>
      <c r="I144">
        <v>78.7447</v>
      </c>
      <c r="J144" s="1">
        <f t="shared" si="59"/>
        <v>0.3937177034373723</v>
      </c>
      <c r="L144">
        <v>23.9844</v>
      </c>
      <c r="M144">
        <v>-97.8749</v>
      </c>
      <c r="N144">
        <v>75.9737</v>
      </c>
      <c r="O144" s="1">
        <f t="shared" si="60"/>
        <v>0.3936677025106255</v>
      </c>
      <c r="Q144">
        <v>21.7588</v>
      </c>
      <c r="R144">
        <v>-54.4693</v>
      </c>
      <c r="S144">
        <v>8.3979</v>
      </c>
      <c r="T144" s="1">
        <f t="shared" si="61"/>
        <v>0.39366770251063105</v>
      </c>
      <c r="V144" s="1">
        <f t="shared" si="42"/>
        <v>21.7588</v>
      </c>
      <c r="W144" s="1">
        <f t="shared" si="43"/>
        <v>-54.4693</v>
      </c>
      <c r="X144" s="1">
        <f t="shared" si="44"/>
        <v>289.625</v>
      </c>
      <c r="Y144" s="1">
        <f t="shared" si="62"/>
        <v>0.3647473783319064</v>
      </c>
      <c r="AA144" s="1">
        <f t="shared" si="45"/>
        <v>203.80452944537325</v>
      </c>
      <c r="AB144" s="1">
        <f t="shared" si="46"/>
        <v>214.48114266207648</v>
      </c>
      <c r="AC144" s="1">
        <f t="shared" si="47"/>
        <v>218.02724003759255</v>
      </c>
      <c r="AE144" s="1">
        <f t="shared" si="48"/>
        <v>51.34482355116239</v>
      </c>
      <c r="AF144" s="1">
        <f t="shared" si="49"/>
        <v>53.87011740380746</v>
      </c>
      <c r="AG144" s="1">
        <f t="shared" si="50"/>
        <v>51.83484925896862</v>
      </c>
      <c r="AI144" s="1">
        <f t="shared" si="51"/>
        <v>86.53427757329902</v>
      </c>
      <c r="AJ144" s="1">
        <f t="shared" si="52"/>
        <v>79.48632313683376</v>
      </c>
      <c r="AK144" s="1">
        <f t="shared" si="53"/>
        <v>78.50134615593326</v>
      </c>
      <c r="AN144" s="15">
        <f t="shared" si="54"/>
        <v>3.4755256092820486</v>
      </c>
      <c r="AO144" s="15">
        <f t="shared" si="55"/>
        <v>31.2365522747452</v>
      </c>
      <c r="AP144" s="15">
        <f t="shared" si="56"/>
        <v>9.090211754088449</v>
      </c>
    </row>
    <row r="145" spans="1:42" ht="12.75">
      <c r="A145">
        <f t="shared" si="57"/>
        <v>139</v>
      </c>
      <c r="B145">
        <v>10.7139</v>
      </c>
      <c r="C145">
        <v>-49.0267</v>
      </c>
      <c r="D145">
        <v>86.1948</v>
      </c>
      <c r="E145" s="1">
        <f t="shared" si="58"/>
        <v>0.26084297958733793</v>
      </c>
      <c r="G145">
        <v>60.5778</v>
      </c>
      <c r="H145">
        <v>-58.7559</v>
      </c>
      <c r="I145">
        <v>78.7636</v>
      </c>
      <c r="J145" s="1">
        <f t="shared" si="59"/>
        <v>0.24409004486049524</v>
      </c>
      <c r="L145">
        <v>23.8896</v>
      </c>
      <c r="M145">
        <v>-98.1014</v>
      </c>
      <c r="N145">
        <v>75.9515</v>
      </c>
      <c r="O145" s="1">
        <f t="shared" si="60"/>
        <v>0.24654032124583689</v>
      </c>
      <c r="Q145">
        <v>21.6851</v>
      </c>
      <c r="R145">
        <v>-54.6552</v>
      </c>
      <c r="S145">
        <v>8.4011</v>
      </c>
      <c r="T145" s="1">
        <f t="shared" si="61"/>
        <v>0.20000184999144813</v>
      </c>
      <c r="V145" s="1">
        <f t="shared" si="42"/>
        <v>21.6851</v>
      </c>
      <c r="W145" s="1">
        <f t="shared" si="43"/>
        <v>-54.6552</v>
      </c>
      <c r="X145" s="1">
        <f t="shared" si="44"/>
        <v>289.625</v>
      </c>
      <c r="Y145" s="1">
        <f t="shared" si="62"/>
        <v>0.19997624858968058</v>
      </c>
      <c r="AA145" s="1">
        <f t="shared" si="45"/>
        <v>203.80356599856148</v>
      </c>
      <c r="AB145" s="1">
        <f t="shared" si="46"/>
        <v>214.45742669289865</v>
      </c>
      <c r="AC145" s="1">
        <f t="shared" si="47"/>
        <v>218.05686578720696</v>
      </c>
      <c r="AE145" s="1">
        <f t="shared" si="48"/>
        <v>51.344800995719126</v>
      </c>
      <c r="AF145" s="1">
        <f t="shared" si="49"/>
        <v>53.870217151038105</v>
      </c>
      <c r="AG145" s="1">
        <f t="shared" si="50"/>
        <v>51.83483814453364</v>
      </c>
      <c r="AI145" s="1">
        <f t="shared" si="51"/>
        <v>86.53131032348482</v>
      </c>
      <c r="AJ145" s="1">
        <f t="shared" si="52"/>
        <v>79.49279350193449</v>
      </c>
      <c r="AK145" s="1">
        <f t="shared" si="53"/>
        <v>78.49234551534056</v>
      </c>
      <c r="AN145" s="15">
        <f t="shared" si="54"/>
        <v>3.4232994874141123</v>
      </c>
      <c r="AO145" s="15">
        <f t="shared" si="55"/>
        <v>31.241653555970707</v>
      </c>
      <c r="AP145" s="15">
        <f t="shared" si="56"/>
        <v>9.136483427363528</v>
      </c>
    </row>
    <row r="146" spans="1:42" ht="12.75">
      <c r="A146">
        <f t="shared" si="57"/>
        <v>140</v>
      </c>
      <c r="B146">
        <v>10.6026</v>
      </c>
      <c r="C146">
        <v>-49.2626</v>
      </c>
      <c r="D146">
        <v>86.1963</v>
      </c>
      <c r="E146" s="1">
        <f t="shared" si="58"/>
        <v>0.26084238535943577</v>
      </c>
      <c r="G146">
        <v>60.4723</v>
      </c>
      <c r="H146">
        <v>-58.9753</v>
      </c>
      <c r="I146">
        <v>78.7825</v>
      </c>
      <c r="J146" s="1">
        <f t="shared" si="59"/>
        <v>0.24417989270208457</v>
      </c>
      <c r="L146">
        <v>23.7949</v>
      </c>
      <c r="M146">
        <v>-98.3278</v>
      </c>
      <c r="N146">
        <v>75.9292</v>
      </c>
      <c r="O146" s="1">
        <f t="shared" si="60"/>
        <v>0.24641903335578566</v>
      </c>
      <c r="Q146">
        <v>21.6115</v>
      </c>
      <c r="R146">
        <v>-54.841</v>
      </c>
      <c r="S146">
        <v>8.4043</v>
      </c>
      <c r="T146" s="1">
        <f t="shared" si="61"/>
        <v>0.19987205907780106</v>
      </c>
      <c r="V146" s="1">
        <f t="shared" si="42"/>
        <v>21.6115</v>
      </c>
      <c r="W146" s="1">
        <f t="shared" si="43"/>
        <v>-54.841</v>
      </c>
      <c r="X146" s="1">
        <f t="shared" si="44"/>
        <v>289.625</v>
      </c>
      <c r="Y146" s="1">
        <f t="shared" si="62"/>
        <v>0.19984644104912153</v>
      </c>
      <c r="AA146" s="1">
        <f t="shared" si="45"/>
        <v>203.80272424445164</v>
      </c>
      <c r="AB146" s="1">
        <f t="shared" si="46"/>
        <v>214.43370541820144</v>
      </c>
      <c r="AC146" s="1">
        <f t="shared" si="47"/>
        <v>218.08659735857222</v>
      </c>
      <c r="AE146" s="1">
        <f t="shared" si="48"/>
        <v>51.34479476850598</v>
      </c>
      <c r="AF146" s="1">
        <f t="shared" si="49"/>
        <v>53.87014245293955</v>
      </c>
      <c r="AG146" s="1">
        <f t="shared" si="50"/>
        <v>51.8347757083987</v>
      </c>
      <c r="AI146" s="1">
        <f t="shared" si="51"/>
        <v>86.52824590560925</v>
      </c>
      <c r="AJ146" s="1">
        <f t="shared" si="52"/>
        <v>79.49927688987673</v>
      </c>
      <c r="AK146" s="1">
        <f t="shared" si="53"/>
        <v>78.48334939959493</v>
      </c>
      <c r="AN146" s="15">
        <f t="shared" si="54"/>
        <v>3.3709510767637005</v>
      </c>
      <c r="AO146" s="15">
        <f t="shared" si="55"/>
        <v>31.246767301635757</v>
      </c>
      <c r="AP146" s="15">
        <f t="shared" si="56"/>
        <v>9.182883860560851</v>
      </c>
    </row>
    <row r="147" spans="1:42" ht="12.75">
      <c r="A147">
        <f t="shared" si="57"/>
        <v>141</v>
      </c>
      <c r="B147">
        <v>10.4058</v>
      </c>
      <c r="C147">
        <v>-49.5697</v>
      </c>
      <c r="D147">
        <v>86.3444</v>
      </c>
      <c r="E147" s="1">
        <f t="shared" si="58"/>
        <v>0.39366770251063193</v>
      </c>
      <c r="G147">
        <v>60.2755</v>
      </c>
      <c r="H147">
        <v>-59.2824</v>
      </c>
      <c r="I147">
        <v>78.9306</v>
      </c>
      <c r="J147" s="1">
        <f t="shared" si="59"/>
        <v>0.39366770251063476</v>
      </c>
      <c r="L147">
        <v>23.5981</v>
      </c>
      <c r="M147">
        <v>-98.6349</v>
      </c>
      <c r="N147">
        <v>76.0773</v>
      </c>
      <c r="O147" s="1">
        <f t="shared" si="60"/>
        <v>0.3936677025106366</v>
      </c>
      <c r="Q147">
        <v>21.4146</v>
      </c>
      <c r="R147">
        <v>-55.1481</v>
      </c>
      <c r="S147">
        <v>8.5525</v>
      </c>
      <c r="T147" s="1">
        <f t="shared" si="61"/>
        <v>0.3937553301226525</v>
      </c>
      <c r="V147" s="1">
        <f t="shared" si="42"/>
        <v>21.4146</v>
      </c>
      <c r="W147" s="1">
        <f t="shared" si="43"/>
        <v>-55.1481</v>
      </c>
      <c r="X147" s="1">
        <f t="shared" si="44"/>
        <v>289.625</v>
      </c>
      <c r="Y147" s="1">
        <f t="shared" si="62"/>
        <v>0.36480134319927987</v>
      </c>
      <c r="AA147" s="1">
        <f t="shared" si="45"/>
        <v>203.65489083339</v>
      </c>
      <c r="AB147" s="1">
        <f t="shared" si="46"/>
        <v>214.28810554172156</v>
      </c>
      <c r="AC147" s="1">
        <f t="shared" si="47"/>
        <v>217.94148210421073</v>
      </c>
      <c r="AE147" s="1">
        <f t="shared" si="48"/>
        <v>51.34479476850599</v>
      </c>
      <c r="AF147" s="1">
        <f t="shared" si="49"/>
        <v>53.870142452939554</v>
      </c>
      <c r="AG147" s="1">
        <f t="shared" si="50"/>
        <v>51.8347757083987</v>
      </c>
      <c r="AI147" s="1">
        <f t="shared" si="51"/>
        <v>86.5257478035329</v>
      </c>
      <c r="AJ147" s="1">
        <f t="shared" si="52"/>
        <v>79.49203398779643</v>
      </c>
      <c r="AK147" s="1">
        <f t="shared" si="53"/>
        <v>78.47557467266964</v>
      </c>
      <c r="AN147" s="15">
        <f t="shared" si="54"/>
        <v>3.370970193720355</v>
      </c>
      <c r="AO147" s="15">
        <f t="shared" si="55"/>
        <v>31.246840454990963</v>
      </c>
      <c r="AP147" s="15">
        <f t="shared" si="56"/>
        <v>9.182787290313458</v>
      </c>
    </row>
    <row r="148" spans="1:42" ht="12.75">
      <c r="A148">
        <f t="shared" si="57"/>
        <v>142</v>
      </c>
      <c r="B148">
        <v>10.2089</v>
      </c>
      <c r="C148">
        <v>-49.8768</v>
      </c>
      <c r="D148">
        <v>86.4926</v>
      </c>
      <c r="E148" s="1">
        <f t="shared" si="58"/>
        <v>0.39375533012265873</v>
      </c>
      <c r="G148">
        <v>60.0786</v>
      </c>
      <c r="H148">
        <v>-59.5895</v>
      </c>
      <c r="I148">
        <v>79.0787</v>
      </c>
      <c r="J148" s="1">
        <f t="shared" si="59"/>
        <v>0.3937177034373723</v>
      </c>
      <c r="L148">
        <v>23.4012</v>
      </c>
      <c r="M148">
        <v>-98.942</v>
      </c>
      <c r="N148">
        <v>76.2255</v>
      </c>
      <c r="O148" s="1">
        <f t="shared" si="60"/>
        <v>0.3937553301226477</v>
      </c>
      <c r="Q148">
        <v>21.2178</v>
      </c>
      <c r="R148">
        <v>-55.4552</v>
      </c>
      <c r="S148">
        <v>8.7006</v>
      </c>
      <c r="T148" s="1">
        <f t="shared" si="61"/>
        <v>0.39366770251063105</v>
      </c>
      <c r="V148" s="1">
        <f t="shared" si="42"/>
        <v>21.2178</v>
      </c>
      <c r="W148" s="1">
        <f t="shared" si="43"/>
        <v>-55.4552</v>
      </c>
      <c r="X148" s="1">
        <f t="shared" si="44"/>
        <v>289.625</v>
      </c>
      <c r="Y148" s="1">
        <f t="shared" si="62"/>
        <v>0.3647473783319064</v>
      </c>
      <c r="AA148" s="1">
        <f t="shared" si="45"/>
        <v>203.5069688131834</v>
      </c>
      <c r="AB148" s="1">
        <f t="shared" si="46"/>
        <v>214.14247279981615</v>
      </c>
      <c r="AC148" s="1">
        <f t="shared" si="47"/>
        <v>217.79627088187252</v>
      </c>
      <c r="AE148" s="1">
        <f t="shared" si="48"/>
        <v>51.34480920784495</v>
      </c>
      <c r="AF148" s="1">
        <f t="shared" si="49"/>
        <v>53.87013715640605</v>
      </c>
      <c r="AG148" s="1">
        <f t="shared" si="50"/>
        <v>51.834775708398695</v>
      </c>
      <c r="AI148" s="1">
        <f t="shared" si="51"/>
        <v>86.52319422909461</v>
      </c>
      <c r="AJ148" s="1">
        <f t="shared" si="52"/>
        <v>79.48483355457523</v>
      </c>
      <c r="AK148" s="1">
        <f t="shared" si="53"/>
        <v>78.46778691132941</v>
      </c>
      <c r="AN148" s="15">
        <f t="shared" si="54"/>
        <v>3.370951076763693</v>
      </c>
      <c r="AO148" s="15">
        <f t="shared" si="55"/>
        <v>31.246767301635757</v>
      </c>
      <c r="AP148" s="15">
        <f t="shared" si="56"/>
        <v>9.182883860560855</v>
      </c>
    </row>
    <row r="149" spans="1:42" ht="12.75">
      <c r="A149">
        <f t="shared" si="57"/>
        <v>143</v>
      </c>
      <c r="B149">
        <v>10.012</v>
      </c>
      <c r="C149">
        <v>-50.1839</v>
      </c>
      <c r="D149">
        <v>86.6407</v>
      </c>
      <c r="E149" s="1">
        <f t="shared" si="58"/>
        <v>0.3937177034373723</v>
      </c>
      <c r="G149">
        <v>59.8818</v>
      </c>
      <c r="H149">
        <v>-59.8966</v>
      </c>
      <c r="I149">
        <v>79.2268</v>
      </c>
      <c r="J149" s="1">
        <f t="shared" si="59"/>
        <v>0.3936677025106328</v>
      </c>
      <c r="L149">
        <v>23.2044</v>
      </c>
      <c r="M149">
        <v>-99.2491</v>
      </c>
      <c r="N149">
        <v>76.3736</v>
      </c>
      <c r="O149" s="1">
        <f t="shared" si="60"/>
        <v>0.3936677025106366</v>
      </c>
      <c r="Q149">
        <v>21.0209</v>
      </c>
      <c r="R149">
        <v>-55.7623</v>
      </c>
      <c r="S149">
        <v>8.8487</v>
      </c>
      <c r="T149" s="1">
        <f t="shared" si="61"/>
        <v>0.3937177034373778</v>
      </c>
      <c r="V149" s="1">
        <f t="shared" si="42"/>
        <v>21.0209</v>
      </c>
      <c r="W149" s="1">
        <f t="shared" si="43"/>
        <v>-55.7623</v>
      </c>
      <c r="X149" s="1">
        <f t="shared" si="44"/>
        <v>289.625</v>
      </c>
      <c r="Y149" s="1">
        <f t="shared" si="62"/>
        <v>0.3648013431992858</v>
      </c>
      <c r="AA149" s="1">
        <f t="shared" si="45"/>
        <v>203.35914159992907</v>
      </c>
      <c r="AB149" s="1">
        <f t="shared" si="46"/>
        <v>213.99687976356103</v>
      </c>
      <c r="AC149" s="1">
        <f t="shared" si="47"/>
        <v>217.65116367354895</v>
      </c>
      <c r="AE149" s="1">
        <f t="shared" si="48"/>
        <v>51.344906334903364</v>
      </c>
      <c r="AF149" s="1">
        <f t="shared" si="49"/>
        <v>53.87013715640605</v>
      </c>
      <c r="AG149" s="1">
        <f t="shared" si="50"/>
        <v>51.83480115916333</v>
      </c>
      <c r="AI149" s="1">
        <f t="shared" si="51"/>
        <v>86.52066373560554</v>
      </c>
      <c r="AJ149" s="1">
        <f t="shared" si="52"/>
        <v>79.4775709688292</v>
      </c>
      <c r="AK149" s="1">
        <f t="shared" si="53"/>
        <v>78.45999143804272</v>
      </c>
      <c r="AN149" s="15">
        <f t="shared" si="54"/>
        <v>3.3709555439177703</v>
      </c>
      <c r="AO149" s="15">
        <f t="shared" si="55"/>
        <v>31.24684045499096</v>
      </c>
      <c r="AP149" s="15">
        <f t="shared" si="56"/>
        <v>9.182868188254881</v>
      </c>
    </row>
    <row r="150" spans="1:42" ht="12.75">
      <c r="A150">
        <f t="shared" si="57"/>
        <v>144</v>
      </c>
      <c r="B150">
        <v>9.8106</v>
      </c>
      <c r="C150">
        <v>-50.5192</v>
      </c>
      <c r="D150">
        <v>86.7626</v>
      </c>
      <c r="E150" s="1">
        <f t="shared" si="58"/>
        <v>0.40969215271957576</v>
      </c>
      <c r="G150">
        <v>59.6825</v>
      </c>
      <c r="H150">
        <v>-60.2262</v>
      </c>
      <c r="I150">
        <v>79.3556</v>
      </c>
      <c r="J150" s="1">
        <f t="shared" si="59"/>
        <v>0.4061355561878317</v>
      </c>
      <c r="L150">
        <v>23.009</v>
      </c>
      <c r="M150">
        <v>-99.5814</v>
      </c>
      <c r="N150">
        <v>76.4884</v>
      </c>
      <c r="O150" s="1">
        <f t="shared" si="60"/>
        <v>0.4022231843143837</v>
      </c>
      <c r="Q150">
        <v>20.8335</v>
      </c>
      <c r="R150">
        <v>-56.0817</v>
      </c>
      <c r="S150">
        <v>8.9715</v>
      </c>
      <c r="T150" s="1">
        <f t="shared" si="61"/>
        <v>0.390147356776894</v>
      </c>
      <c r="V150" s="1">
        <f t="shared" si="42"/>
        <v>20.8335</v>
      </c>
      <c r="W150" s="1">
        <f t="shared" si="43"/>
        <v>-56.0817</v>
      </c>
      <c r="X150" s="1">
        <f t="shared" si="44"/>
        <v>289.625</v>
      </c>
      <c r="Y150" s="1">
        <f t="shared" si="62"/>
        <v>0.3703175934248826</v>
      </c>
      <c r="AA150" s="1">
        <f t="shared" si="45"/>
        <v>203.2377894595884</v>
      </c>
      <c r="AB150" s="1">
        <f t="shared" si="46"/>
        <v>213.86828249558187</v>
      </c>
      <c r="AC150" s="1">
        <f t="shared" si="47"/>
        <v>217.5411845143351</v>
      </c>
      <c r="AE150" s="1">
        <f t="shared" si="48"/>
        <v>51.344872262086696</v>
      </c>
      <c r="AF150" s="1">
        <f t="shared" si="49"/>
        <v>53.870197745413925</v>
      </c>
      <c r="AG150" s="1">
        <f t="shared" si="50"/>
        <v>51.834895746398495</v>
      </c>
      <c r="AI150" s="1">
        <f t="shared" si="51"/>
        <v>86.51708155367035</v>
      </c>
      <c r="AJ150" s="1">
        <f t="shared" si="52"/>
        <v>79.47410168126177</v>
      </c>
      <c r="AK150" s="1">
        <f t="shared" si="53"/>
        <v>78.45072126547196</v>
      </c>
      <c r="AN150" s="15">
        <f t="shared" si="54"/>
        <v>3.3540748224820036</v>
      </c>
      <c r="AO150" s="15">
        <f t="shared" si="55"/>
        <v>31.247136154551438</v>
      </c>
      <c r="AP150" s="15">
        <f t="shared" si="56"/>
        <v>9.199451154317073</v>
      </c>
    </row>
    <row r="151" spans="1:42" ht="12.75">
      <c r="A151">
        <f t="shared" si="57"/>
        <v>145</v>
      </c>
      <c r="B151">
        <v>9.7046</v>
      </c>
      <c r="C151">
        <v>-50.7333</v>
      </c>
      <c r="D151">
        <v>86.7767</v>
      </c>
      <c r="E151" s="1">
        <f t="shared" si="58"/>
        <v>0.23931907571274205</v>
      </c>
      <c r="G151">
        <v>59.5805</v>
      </c>
      <c r="H151">
        <v>-60.4292</v>
      </c>
      <c r="I151">
        <v>79.3827</v>
      </c>
      <c r="J151" s="1">
        <f t="shared" si="59"/>
        <v>0.22879556376818316</v>
      </c>
      <c r="L151">
        <v>22.9144</v>
      </c>
      <c r="M151">
        <v>-99.7894</v>
      </c>
      <c r="N151">
        <v>76.4881</v>
      </c>
      <c r="O151" s="1">
        <f t="shared" si="60"/>
        <v>0.22850218817332865</v>
      </c>
      <c r="Q151">
        <v>20.7544</v>
      </c>
      <c r="R151">
        <v>-56.2641</v>
      </c>
      <c r="S151">
        <v>8.9872</v>
      </c>
      <c r="T151" s="1">
        <f t="shared" si="61"/>
        <v>0.19943184299404265</v>
      </c>
      <c r="V151" s="1">
        <f t="shared" si="42"/>
        <v>20.7544</v>
      </c>
      <c r="W151" s="1">
        <f t="shared" si="43"/>
        <v>-56.2641</v>
      </c>
      <c r="X151" s="1">
        <f t="shared" si="44"/>
        <v>289.625</v>
      </c>
      <c r="Y151" s="1">
        <f t="shared" si="62"/>
        <v>0.19881290199582247</v>
      </c>
      <c r="AA151" s="1">
        <f t="shared" si="45"/>
        <v>203.22431114797755</v>
      </c>
      <c r="AB151" s="1">
        <f t="shared" si="46"/>
        <v>213.8378797325441</v>
      </c>
      <c r="AC151" s="1">
        <f t="shared" si="47"/>
        <v>217.54644442440332</v>
      </c>
      <c r="AE151" s="1">
        <f t="shared" si="48"/>
        <v>51.344786625518275</v>
      </c>
      <c r="AF151" s="1">
        <f t="shared" si="49"/>
        <v>53.87027884102699</v>
      </c>
      <c r="AG151" s="1">
        <f t="shared" si="50"/>
        <v>51.834882590876965</v>
      </c>
      <c r="AI151" s="1">
        <f t="shared" si="51"/>
        <v>86.51408217255428</v>
      </c>
      <c r="AJ151" s="1">
        <f t="shared" si="52"/>
        <v>79.4781963158154</v>
      </c>
      <c r="AK151" s="1">
        <f t="shared" si="53"/>
        <v>78.44433845101835</v>
      </c>
      <c r="AN151" s="15">
        <f t="shared" si="54"/>
        <v>3.320550801374041</v>
      </c>
      <c r="AO151" s="15">
        <f t="shared" si="55"/>
        <v>31.248267605708882</v>
      </c>
      <c r="AP151" s="15">
        <f t="shared" si="56"/>
        <v>9.231626852402435</v>
      </c>
    </row>
    <row r="152" spans="1:42" ht="12.75">
      <c r="A152">
        <f t="shared" si="57"/>
        <v>146</v>
      </c>
      <c r="B152">
        <v>9.5985</v>
      </c>
      <c r="C152">
        <v>-50.9474</v>
      </c>
      <c r="D152">
        <v>86.7908</v>
      </c>
      <c r="E152" s="1">
        <f t="shared" si="58"/>
        <v>0.2393633848356944</v>
      </c>
      <c r="G152">
        <v>59.4785</v>
      </c>
      <c r="H152">
        <v>-60.6323</v>
      </c>
      <c r="I152">
        <v>79.4097</v>
      </c>
      <c r="J152" s="1">
        <f t="shared" si="59"/>
        <v>0.2288724754093434</v>
      </c>
      <c r="L152">
        <v>22.8199</v>
      </c>
      <c r="M152">
        <v>-99.9973</v>
      </c>
      <c r="N152">
        <v>76.4877</v>
      </c>
      <c r="O152" s="1">
        <f t="shared" si="60"/>
        <v>0.2283699192100351</v>
      </c>
      <c r="Q152">
        <v>20.6753</v>
      </c>
      <c r="R152">
        <v>-56.4465</v>
      </c>
      <c r="S152">
        <v>9.0028</v>
      </c>
      <c r="T152" s="1">
        <f t="shared" si="61"/>
        <v>0.19942399554717719</v>
      </c>
      <c r="V152" s="1">
        <f t="shared" si="42"/>
        <v>20.6753</v>
      </c>
      <c r="W152" s="1">
        <f t="shared" si="43"/>
        <v>-56.4465</v>
      </c>
      <c r="X152" s="1">
        <f t="shared" si="44"/>
        <v>289.625</v>
      </c>
      <c r="Y152" s="1">
        <f t="shared" si="62"/>
        <v>0.19881290199582247</v>
      </c>
      <c r="AA152" s="1">
        <f t="shared" si="45"/>
        <v>203.21084687754737</v>
      </c>
      <c r="AB152" s="1">
        <f t="shared" si="46"/>
        <v>213.80758079630854</v>
      </c>
      <c r="AC152" s="1">
        <f t="shared" si="47"/>
        <v>217.55178726245848</v>
      </c>
      <c r="AE152" s="1">
        <f t="shared" si="48"/>
        <v>51.344837376507485</v>
      </c>
      <c r="AF152" s="1">
        <f t="shared" si="49"/>
        <v>53.870161155875515</v>
      </c>
      <c r="AG152" s="1">
        <f t="shared" si="50"/>
        <v>51.83485292329862</v>
      </c>
      <c r="AI152" s="1">
        <f t="shared" si="51"/>
        <v>86.51102003569909</v>
      </c>
      <c r="AJ152" s="1">
        <f t="shared" si="52"/>
        <v>79.48229063461612</v>
      </c>
      <c r="AK152" s="1">
        <f t="shared" si="53"/>
        <v>78.43798406473591</v>
      </c>
      <c r="AN152" s="15">
        <f t="shared" si="54"/>
        <v>3.2869981324484745</v>
      </c>
      <c r="AO152" s="15">
        <f t="shared" si="55"/>
        <v>31.249429063893835</v>
      </c>
      <c r="AP152" s="15">
        <f t="shared" si="56"/>
        <v>9.26387467190439</v>
      </c>
    </row>
    <row r="153" spans="1:42" ht="12.75">
      <c r="A153">
        <f t="shared" si="57"/>
        <v>147</v>
      </c>
      <c r="B153">
        <v>9.4017</v>
      </c>
      <c r="C153">
        <v>-51.2545</v>
      </c>
      <c r="D153">
        <v>86.9389</v>
      </c>
      <c r="E153" s="1">
        <f t="shared" si="58"/>
        <v>0.39366770251063105</v>
      </c>
      <c r="G153">
        <v>59.2817</v>
      </c>
      <c r="H153">
        <v>-60.9394</v>
      </c>
      <c r="I153">
        <v>79.5578</v>
      </c>
      <c r="J153" s="1">
        <f t="shared" si="59"/>
        <v>0.39366770251062927</v>
      </c>
      <c r="L153">
        <v>22.623</v>
      </c>
      <c r="M153">
        <v>-100.3044</v>
      </c>
      <c r="N153">
        <v>76.6359</v>
      </c>
      <c r="O153" s="1">
        <f t="shared" si="60"/>
        <v>0.39375533012265873</v>
      </c>
      <c r="Q153">
        <v>20.4784</v>
      </c>
      <c r="R153">
        <v>-56.7536</v>
      </c>
      <c r="S153">
        <v>9.151</v>
      </c>
      <c r="T153" s="1">
        <f t="shared" si="61"/>
        <v>0.39375533012265185</v>
      </c>
      <c r="V153" s="1">
        <f t="shared" si="42"/>
        <v>20.4784</v>
      </c>
      <c r="W153" s="1">
        <f t="shared" si="43"/>
        <v>-56.7536</v>
      </c>
      <c r="X153" s="1">
        <f t="shared" si="44"/>
        <v>289.625</v>
      </c>
      <c r="Y153" s="1">
        <f t="shared" si="62"/>
        <v>0.36480134319927987</v>
      </c>
      <c r="AA153" s="1">
        <f t="shared" si="45"/>
        <v>203.06301612285287</v>
      </c>
      <c r="AB153" s="1">
        <f t="shared" si="46"/>
        <v>213.6619889647431</v>
      </c>
      <c r="AC153" s="1">
        <f t="shared" si="47"/>
        <v>217.40659651586012</v>
      </c>
      <c r="AE153" s="1">
        <f t="shared" si="48"/>
        <v>51.34483737650749</v>
      </c>
      <c r="AF153" s="1">
        <f t="shared" si="49"/>
        <v>53.87022378178876</v>
      </c>
      <c r="AG153" s="1">
        <f t="shared" si="50"/>
        <v>51.83480753991472</v>
      </c>
      <c r="AI153" s="1">
        <f t="shared" si="51"/>
        <v>86.50850221524553</v>
      </c>
      <c r="AJ153" s="1">
        <f t="shared" si="52"/>
        <v>79.47501493691517</v>
      </c>
      <c r="AK153" s="1">
        <f t="shared" si="53"/>
        <v>78.43015594368907</v>
      </c>
      <c r="AN153" s="15">
        <f t="shared" si="54"/>
        <v>3.2870171928857403</v>
      </c>
      <c r="AO153" s="15">
        <f t="shared" si="55"/>
        <v>31.249470435598116</v>
      </c>
      <c r="AP153" s="15">
        <f t="shared" si="56"/>
        <v>9.263793688946667</v>
      </c>
    </row>
    <row r="154" spans="1:42" ht="12.75">
      <c r="A154">
        <f t="shared" si="57"/>
        <v>148</v>
      </c>
      <c r="B154">
        <v>9.2048</v>
      </c>
      <c r="C154">
        <v>-51.5616</v>
      </c>
      <c r="D154">
        <v>87.0871</v>
      </c>
      <c r="E154" s="1">
        <f t="shared" si="58"/>
        <v>0.3937553301226532</v>
      </c>
      <c r="G154">
        <v>59.0848</v>
      </c>
      <c r="H154">
        <v>-61.2465</v>
      </c>
      <c r="I154">
        <v>79.706</v>
      </c>
      <c r="J154" s="1">
        <f t="shared" si="59"/>
        <v>0.3937553301226532</v>
      </c>
      <c r="L154">
        <v>22.4262</v>
      </c>
      <c r="M154">
        <v>-100.6115</v>
      </c>
      <c r="N154">
        <v>76.784</v>
      </c>
      <c r="O154" s="1">
        <f t="shared" si="60"/>
        <v>0.3936677025106366</v>
      </c>
      <c r="Q154">
        <v>20.2816</v>
      </c>
      <c r="R154">
        <v>-57.0607</v>
      </c>
      <c r="S154">
        <v>9.2991</v>
      </c>
      <c r="T154" s="1">
        <f t="shared" si="61"/>
        <v>0.39366770251063105</v>
      </c>
      <c r="V154" s="1">
        <f t="shared" si="42"/>
        <v>20.2816</v>
      </c>
      <c r="W154" s="1">
        <f t="shared" si="43"/>
        <v>-57.0607</v>
      </c>
      <c r="X154" s="1">
        <f t="shared" si="44"/>
        <v>289.625</v>
      </c>
      <c r="Y154" s="1">
        <f t="shared" si="62"/>
        <v>0.3647473783319064</v>
      </c>
      <c r="AA154" s="1">
        <f t="shared" si="45"/>
        <v>202.91509686432892</v>
      </c>
      <c r="AB154" s="1">
        <f t="shared" si="46"/>
        <v>213.5162659210768</v>
      </c>
      <c r="AC154" s="1">
        <f t="shared" si="47"/>
        <v>217.26150779832125</v>
      </c>
      <c r="AE154" s="1">
        <f t="shared" si="48"/>
        <v>51.34483737650749</v>
      </c>
      <c r="AF154" s="1">
        <f t="shared" si="49"/>
        <v>53.87016115587553</v>
      </c>
      <c r="AG154" s="1">
        <f t="shared" si="50"/>
        <v>51.834852923298634</v>
      </c>
      <c r="AI154" s="1">
        <f t="shared" si="51"/>
        <v>86.50592851711525</v>
      </c>
      <c r="AJ154" s="1">
        <f t="shared" si="52"/>
        <v>79.46777687226172</v>
      </c>
      <c r="AK154" s="1">
        <f t="shared" si="53"/>
        <v>78.422322652811</v>
      </c>
      <c r="AN154" s="15">
        <f t="shared" si="54"/>
        <v>3.2869981324484754</v>
      </c>
      <c r="AO154" s="15">
        <f t="shared" si="55"/>
        <v>31.24942906389385</v>
      </c>
      <c r="AP154" s="15">
        <f t="shared" si="56"/>
        <v>9.263874671904391</v>
      </c>
    </row>
    <row r="155" spans="1:42" ht="12.75">
      <c r="A155">
        <f t="shared" si="57"/>
        <v>149</v>
      </c>
      <c r="B155">
        <v>9.008</v>
      </c>
      <c r="C155">
        <v>-51.8687</v>
      </c>
      <c r="D155">
        <v>87.2352</v>
      </c>
      <c r="E155" s="1">
        <f t="shared" si="58"/>
        <v>0.39366770251063193</v>
      </c>
      <c r="G155">
        <v>58.888</v>
      </c>
      <c r="H155">
        <v>-61.5536</v>
      </c>
      <c r="I155">
        <v>79.8541</v>
      </c>
      <c r="J155" s="1">
        <f t="shared" si="59"/>
        <v>0.3936677025106384</v>
      </c>
      <c r="L155">
        <v>22.2293</v>
      </c>
      <c r="M155">
        <v>-100.9186</v>
      </c>
      <c r="N155">
        <v>76.9321</v>
      </c>
      <c r="O155" s="1">
        <f t="shared" si="60"/>
        <v>0.39371770343736845</v>
      </c>
      <c r="Q155">
        <v>20.0847</v>
      </c>
      <c r="R155">
        <v>-57.3678</v>
      </c>
      <c r="S155">
        <v>9.4472</v>
      </c>
      <c r="T155" s="1">
        <f t="shared" si="61"/>
        <v>0.39371770343737844</v>
      </c>
      <c r="V155" s="1">
        <f t="shared" si="42"/>
        <v>20.0847</v>
      </c>
      <c r="W155" s="1">
        <f t="shared" si="43"/>
        <v>-57.3678</v>
      </c>
      <c r="X155" s="1">
        <f t="shared" si="44"/>
        <v>289.625</v>
      </c>
      <c r="Y155" s="1">
        <f t="shared" si="62"/>
        <v>0.3648013431992858</v>
      </c>
      <c r="AA155" s="1">
        <f t="shared" si="45"/>
        <v>202.7672669040543</v>
      </c>
      <c r="AB155" s="1">
        <f t="shared" si="46"/>
        <v>213.37068097407382</v>
      </c>
      <c r="AC155" s="1">
        <f t="shared" si="47"/>
        <v>217.11642314714473</v>
      </c>
      <c r="AE155" s="1">
        <f t="shared" si="48"/>
        <v>51.344837376507485</v>
      </c>
      <c r="AF155" s="1">
        <f t="shared" si="49"/>
        <v>53.870229205842435</v>
      </c>
      <c r="AG155" s="1">
        <f t="shared" si="50"/>
        <v>51.83482741661247</v>
      </c>
      <c r="AI155" s="1">
        <f t="shared" si="51"/>
        <v>86.50340331220808</v>
      </c>
      <c r="AJ155" s="1">
        <f t="shared" si="52"/>
        <v>79.4604813380526</v>
      </c>
      <c r="AK155" s="1">
        <f t="shared" si="53"/>
        <v>78.41447889283813</v>
      </c>
      <c r="AN155" s="15">
        <f t="shared" si="54"/>
        <v>3.287017192885745</v>
      </c>
      <c r="AO155" s="15">
        <f t="shared" si="55"/>
        <v>31.24947043559811</v>
      </c>
      <c r="AP155" s="15">
        <f t="shared" si="56"/>
        <v>9.263793688946667</v>
      </c>
    </row>
    <row r="156" spans="1:42" ht="12.75">
      <c r="A156">
        <f t="shared" si="57"/>
        <v>150</v>
      </c>
      <c r="B156">
        <v>8.8111</v>
      </c>
      <c r="C156">
        <v>-52.1758</v>
      </c>
      <c r="D156">
        <v>87.3833</v>
      </c>
      <c r="E156" s="1">
        <f t="shared" si="58"/>
        <v>0.3937177034373778</v>
      </c>
      <c r="G156">
        <v>58.6911</v>
      </c>
      <c r="H156">
        <v>-61.8607</v>
      </c>
      <c r="I156">
        <v>80.0022</v>
      </c>
      <c r="J156" s="1">
        <f t="shared" si="59"/>
        <v>0.3937177034373723</v>
      </c>
      <c r="L156">
        <v>22.0324</v>
      </c>
      <c r="M156">
        <v>-101.2257</v>
      </c>
      <c r="N156">
        <v>77.0802</v>
      </c>
      <c r="O156" s="1">
        <f t="shared" si="60"/>
        <v>0.3937177034373778</v>
      </c>
      <c r="Q156">
        <v>19.8879</v>
      </c>
      <c r="R156">
        <v>-57.6749</v>
      </c>
      <c r="S156">
        <v>9.5953</v>
      </c>
      <c r="T156" s="1">
        <f t="shared" si="61"/>
        <v>0.3936677025106328</v>
      </c>
      <c r="V156" s="1">
        <f t="shared" si="42"/>
        <v>19.8879</v>
      </c>
      <c r="W156" s="1">
        <f t="shared" si="43"/>
        <v>-57.6749</v>
      </c>
      <c r="X156" s="1">
        <f t="shared" si="44"/>
        <v>289.625</v>
      </c>
      <c r="Y156" s="1">
        <f t="shared" si="62"/>
        <v>0.3647473783319083</v>
      </c>
      <c r="AA156" s="1">
        <f t="shared" si="45"/>
        <v>202.6194482717293</v>
      </c>
      <c r="AB156" s="1">
        <f t="shared" si="46"/>
        <v>213.22506309465592</v>
      </c>
      <c r="AC156" s="1">
        <f t="shared" si="47"/>
        <v>216.97134158208547</v>
      </c>
      <c r="AE156" s="1">
        <f t="shared" si="48"/>
        <v>51.344837376507485</v>
      </c>
      <c r="AF156" s="1">
        <f t="shared" si="49"/>
        <v>53.870229205842435</v>
      </c>
      <c r="AG156" s="1">
        <f t="shared" si="50"/>
        <v>51.83482741661247</v>
      </c>
      <c r="AI156" s="1">
        <f t="shared" si="51"/>
        <v>86.50082386096523</v>
      </c>
      <c r="AJ156" s="1">
        <f t="shared" si="52"/>
        <v>79.45322837091982</v>
      </c>
      <c r="AK156" s="1">
        <f t="shared" si="53"/>
        <v>78.40662591534272</v>
      </c>
      <c r="AN156" s="15">
        <f t="shared" si="54"/>
        <v>3.286998132448476</v>
      </c>
      <c r="AO156" s="15">
        <f t="shared" si="55"/>
        <v>31.249397254107578</v>
      </c>
      <c r="AP156" s="15">
        <f t="shared" si="56"/>
        <v>9.26389024283035</v>
      </c>
    </row>
    <row r="157" spans="1:42" ht="12.75">
      <c r="A157">
        <f t="shared" si="57"/>
        <v>151</v>
      </c>
      <c r="B157">
        <v>8.6143</v>
      </c>
      <c r="C157">
        <v>-52.4829</v>
      </c>
      <c r="D157">
        <v>87.5314</v>
      </c>
      <c r="E157" s="1">
        <f t="shared" si="58"/>
        <v>0.39366770251063105</v>
      </c>
      <c r="G157">
        <v>58.4943</v>
      </c>
      <c r="H157">
        <v>-62.1678</v>
      </c>
      <c r="I157">
        <v>80.1503</v>
      </c>
      <c r="J157" s="1">
        <f t="shared" si="59"/>
        <v>0.39366770251062927</v>
      </c>
      <c r="L157">
        <v>21.8356</v>
      </c>
      <c r="M157">
        <v>-101.5328</v>
      </c>
      <c r="N157">
        <v>77.2284</v>
      </c>
      <c r="O157" s="1">
        <f t="shared" si="60"/>
        <v>0.3937053339745235</v>
      </c>
      <c r="Q157">
        <v>19.691</v>
      </c>
      <c r="R157">
        <v>-57.982</v>
      </c>
      <c r="S157">
        <v>9.7435</v>
      </c>
      <c r="T157" s="1">
        <f t="shared" si="61"/>
        <v>0.39375533012265185</v>
      </c>
      <c r="V157" s="1">
        <f t="shared" si="42"/>
        <v>19.691</v>
      </c>
      <c r="W157" s="1">
        <f t="shared" si="43"/>
        <v>-57.982</v>
      </c>
      <c r="X157" s="1">
        <f t="shared" si="44"/>
        <v>289.625</v>
      </c>
      <c r="Y157" s="1">
        <f t="shared" si="62"/>
        <v>0.36480134319927987</v>
      </c>
      <c r="AA157" s="1">
        <f t="shared" si="45"/>
        <v>202.4716191090988</v>
      </c>
      <c r="AB157" s="1">
        <f t="shared" si="46"/>
        <v>213.07948505808812</v>
      </c>
      <c r="AC157" s="1">
        <f t="shared" si="47"/>
        <v>216.82616811944078</v>
      </c>
      <c r="AE157" s="1">
        <f t="shared" si="48"/>
        <v>51.34483737650749</v>
      </c>
      <c r="AF157" s="1">
        <f t="shared" si="49"/>
        <v>53.87022378178876</v>
      </c>
      <c r="AG157" s="1">
        <f t="shared" si="50"/>
        <v>51.83480753991472</v>
      </c>
      <c r="AI157" s="1">
        <f t="shared" si="51"/>
        <v>86.49829124172852</v>
      </c>
      <c r="AJ157" s="1">
        <f t="shared" si="52"/>
        <v>79.44591292654637</v>
      </c>
      <c r="AK157" s="1">
        <f t="shared" si="53"/>
        <v>78.39875456873088</v>
      </c>
      <c r="AN157" s="15">
        <f t="shared" si="54"/>
        <v>3.287017192885741</v>
      </c>
      <c r="AO157" s="15">
        <f t="shared" si="55"/>
        <v>31.249470435598116</v>
      </c>
      <c r="AP157" s="15">
        <f t="shared" si="56"/>
        <v>9.263793688946665</v>
      </c>
    </row>
    <row r="158" spans="1:42" ht="12.75">
      <c r="A158">
        <f t="shared" si="57"/>
        <v>152</v>
      </c>
      <c r="B158">
        <v>8.4174</v>
      </c>
      <c r="C158">
        <v>-52.79</v>
      </c>
      <c r="D158">
        <v>87.6796</v>
      </c>
      <c r="E158" s="1">
        <f t="shared" si="58"/>
        <v>0.39375533012264785</v>
      </c>
      <c r="G158">
        <v>58.2974</v>
      </c>
      <c r="H158">
        <v>-62.4749</v>
      </c>
      <c r="I158">
        <v>80.2985</v>
      </c>
      <c r="J158" s="1">
        <f t="shared" si="59"/>
        <v>0.3937553301226532</v>
      </c>
      <c r="L158">
        <v>21.6388</v>
      </c>
      <c r="M158">
        <v>-101.8399</v>
      </c>
      <c r="N158">
        <v>77.3765</v>
      </c>
      <c r="O158" s="1">
        <f t="shared" si="60"/>
        <v>0.3936677025106366</v>
      </c>
      <c r="Q158">
        <v>19.4942</v>
      </c>
      <c r="R158">
        <v>-58.2891</v>
      </c>
      <c r="S158">
        <v>9.8916</v>
      </c>
      <c r="T158" s="1">
        <f t="shared" si="61"/>
        <v>0.3936677025106317</v>
      </c>
      <c r="V158" s="1">
        <f t="shared" si="42"/>
        <v>19.4942</v>
      </c>
      <c r="W158" s="1">
        <f t="shared" si="43"/>
        <v>-58.2891</v>
      </c>
      <c r="X158" s="1">
        <f t="shared" si="44"/>
        <v>289.625</v>
      </c>
      <c r="Y158" s="1">
        <f t="shared" si="62"/>
        <v>0.3647473783319064</v>
      </c>
      <c r="AA158" s="1">
        <f t="shared" si="45"/>
        <v>202.3237014791149</v>
      </c>
      <c r="AB158" s="1">
        <f t="shared" si="46"/>
        <v>212.93377574760186</v>
      </c>
      <c r="AC158" s="1">
        <f t="shared" si="47"/>
        <v>216.68109571914667</v>
      </c>
      <c r="AE158" s="1">
        <f t="shared" si="48"/>
        <v>51.344837376507485</v>
      </c>
      <c r="AF158" s="1">
        <f t="shared" si="49"/>
        <v>53.87016115587553</v>
      </c>
      <c r="AG158" s="1">
        <f t="shared" si="50"/>
        <v>51.83485292329863</v>
      </c>
      <c r="AI158" s="1">
        <f t="shared" si="51"/>
        <v>86.49570255540536</v>
      </c>
      <c r="AJ158" s="1">
        <f t="shared" si="52"/>
        <v>79.43863514632822</v>
      </c>
      <c r="AK158" s="1">
        <f t="shared" si="53"/>
        <v>78.39087926989707</v>
      </c>
      <c r="AN158" s="15">
        <f t="shared" si="54"/>
        <v>3.2869981324484754</v>
      </c>
      <c r="AO158" s="15">
        <f t="shared" si="55"/>
        <v>31.24942906389384</v>
      </c>
      <c r="AP158" s="15">
        <f t="shared" si="56"/>
        <v>9.26387467190439</v>
      </c>
    </row>
    <row r="159" spans="1:42" ht="12.75">
      <c r="A159">
        <f t="shared" si="57"/>
        <v>153</v>
      </c>
      <c r="B159">
        <v>8.2352</v>
      </c>
      <c r="C159">
        <v>-53.1055</v>
      </c>
      <c r="D159">
        <v>87.6796</v>
      </c>
      <c r="E159" s="1">
        <f t="shared" si="58"/>
        <v>0.36433101707101473</v>
      </c>
      <c r="G159">
        <v>58.1152</v>
      </c>
      <c r="H159">
        <v>-62.7905</v>
      </c>
      <c r="I159">
        <v>80.2985</v>
      </c>
      <c r="J159" s="1">
        <f t="shared" si="59"/>
        <v>0.3644176175763224</v>
      </c>
      <c r="L159">
        <v>21.4566</v>
      </c>
      <c r="M159">
        <v>-102.1555</v>
      </c>
      <c r="N159">
        <v>77.3765</v>
      </c>
      <c r="O159" s="1">
        <f t="shared" si="60"/>
        <v>0.36441761757632063</v>
      </c>
      <c r="Q159">
        <v>19.312</v>
      </c>
      <c r="R159">
        <v>-58.6046</v>
      </c>
      <c r="S159">
        <v>9.8916</v>
      </c>
      <c r="T159" s="1">
        <f t="shared" si="61"/>
        <v>0.36433101707101384</v>
      </c>
      <c r="V159" s="1">
        <f t="shared" si="42"/>
        <v>19.312</v>
      </c>
      <c r="W159" s="1">
        <f t="shared" si="43"/>
        <v>-58.6046</v>
      </c>
      <c r="X159" s="1">
        <f t="shared" si="44"/>
        <v>289.625</v>
      </c>
      <c r="Y159" s="1">
        <f t="shared" si="62"/>
        <v>0.36433101707101384</v>
      </c>
      <c r="AA159" s="1">
        <f t="shared" si="45"/>
        <v>202.3237014791149</v>
      </c>
      <c r="AB159" s="1">
        <f t="shared" si="46"/>
        <v>212.93377771340084</v>
      </c>
      <c r="AC159" s="1">
        <f t="shared" si="47"/>
        <v>216.68111581819954</v>
      </c>
      <c r="AE159" s="1">
        <f t="shared" si="48"/>
        <v>51.34485623906255</v>
      </c>
      <c r="AF159" s="1">
        <f t="shared" si="49"/>
        <v>53.87016115587553</v>
      </c>
      <c r="AG159" s="1">
        <f t="shared" si="50"/>
        <v>51.834947550566696</v>
      </c>
      <c r="AI159" s="1">
        <f t="shared" si="51"/>
        <v>86.49570255540536</v>
      </c>
      <c r="AJ159" s="1">
        <f t="shared" si="52"/>
        <v>79.43863230931375</v>
      </c>
      <c r="AK159" s="1">
        <f t="shared" si="53"/>
        <v>78.39085339972924</v>
      </c>
      <c r="AN159" s="15">
        <f t="shared" si="54"/>
        <v>3.2869750996551277</v>
      </c>
      <c r="AO159" s="15">
        <f t="shared" si="55"/>
        <v>31.24949721413868</v>
      </c>
      <c r="AP159" s="15">
        <f t="shared" si="56"/>
        <v>9.263878869040477</v>
      </c>
    </row>
    <row r="160" spans="1:42" ht="12.75">
      <c r="A160">
        <f t="shared" si="57"/>
        <v>154</v>
      </c>
      <c r="B160">
        <v>8.053</v>
      </c>
      <c r="C160">
        <v>-53.4211</v>
      </c>
      <c r="D160">
        <v>87.6796</v>
      </c>
      <c r="E160" s="1">
        <f t="shared" si="58"/>
        <v>0.3644176175763216</v>
      </c>
      <c r="G160">
        <v>57.933</v>
      </c>
      <c r="H160">
        <v>-63.1061</v>
      </c>
      <c r="I160">
        <v>80.2985</v>
      </c>
      <c r="J160" s="1">
        <f t="shared" si="59"/>
        <v>0.3644176175763163</v>
      </c>
      <c r="L160">
        <v>21.2744</v>
      </c>
      <c r="M160">
        <v>-102.4711</v>
      </c>
      <c r="N160">
        <v>77.3765</v>
      </c>
      <c r="O160" s="1">
        <f t="shared" si="60"/>
        <v>0.3644176175763224</v>
      </c>
      <c r="Q160">
        <v>19.1298</v>
      </c>
      <c r="R160">
        <v>-58.9202</v>
      </c>
      <c r="S160">
        <v>9.8916</v>
      </c>
      <c r="T160" s="1">
        <f t="shared" si="61"/>
        <v>0.3644176175763224</v>
      </c>
      <c r="V160" s="1">
        <f t="shared" si="42"/>
        <v>19.1298</v>
      </c>
      <c r="W160" s="1">
        <f t="shared" si="43"/>
        <v>-58.9202</v>
      </c>
      <c r="X160" s="1">
        <f t="shared" si="44"/>
        <v>289.625</v>
      </c>
      <c r="Y160" s="1">
        <f t="shared" si="62"/>
        <v>0.3644176175763224</v>
      </c>
      <c r="AA160" s="1">
        <f t="shared" si="45"/>
        <v>202.3237014791149</v>
      </c>
      <c r="AB160" s="1">
        <f t="shared" si="46"/>
        <v>212.93377771340084</v>
      </c>
      <c r="AC160" s="1">
        <f t="shared" si="47"/>
        <v>216.68111581819954</v>
      </c>
      <c r="AE160" s="1">
        <f t="shared" si="48"/>
        <v>51.34485623906254</v>
      </c>
      <c r="AF160" s="1">
        <f t="shared" si="49"/>
        <v>53.87016115587553</v>
      </c>
      <c r="AG160" s="1">
        <f t="shared" si="50"/>
        <v>51.834947550566696</v>
      </c>
      <c r="AI160" s="1">
        <f t="shared" si="51"/>
        <v>86.49570255540536</v>
      </c>
      <c r="AJ160" s="1">
        <f t="shared" si="52"/>
        <v>79.43863230931375</v>
      </c>
      <c r="AK160" s="1">
        <f t="shared" si="53"/>
        <v>78.39085339972924</v>
      </c>
      <c r="AN160" s="15">
        <f t="shared" si="54"/>
        <v>3.2869750996551304</v>
      </c>
      <c r="AO160" s="15">
        <f t="shared" si="55"/>
        <v>31.24949721413869</v>
      </c>
      <c r="AP160" s="15">
        <f t="shared" si="56"/>
        <v>9.263878869040475</v>
      </c>
    </row>
    <row r="161" spans="1:42" ht="12.75">
      <c r="A161">
        <f t="shared" si="57"/>
        <v>155</v>
      </c>
      <c r="B161">
        <v>7.8709</v>
      </c>
      <c r="C161">
        <v>-53.7367</v>
      </c>
      <c r="D161">
        <v>87.6796</v>
      </c>
      <c r="E161" s="1">
        <f t="shared" si="58"/>
        <v>0.3643676302856746</v>
      </c>
      <c r="G161">
        <v>57.7509</v>
      </c>
      <c r="H161">
        <v>-63.4216</v>
      </c>
      <c r="I161">
        <v>80.2985</v>
      </c>
      <c r="J161" s="1">
        <f t="shared" si="59"/>
        <v>0.3642810178968971</v>
      </c>
      <c r="L161">
        <v>21.0922</v>
      </c>
      <c r="M161">
        <v>-102.7866</v>
      </c>
      <c r="N161">
        <v>77.3765</v>
      </c>
      <c r="O161" s="1">
        <f t="shared" si="60"/>
        <v>0.3643310170710156</v>
      </c>
      <c r="Q161">
        <v>18.9476</v>
      </c>
      <c r="R161">
        <v>-59.2358</v>
      </c>
      <c r="S161">
        <v>9.8916</v>
      </c>
      <c r="T161" s="1">
        <f t="shared" si="61"/>
        <v>0.3644176175763145</v>
      </c>
      <c r="V161" s="1">
        <f t="shared" si="42"/>
        <v>18.9476</v>
      </c>
      <c r="W161" s="1">
        <f t="shared" si="43"/>
        <v>-59.2358</v>
      </c>
      <c r="X161" s="1">
        <f t="shared" si="44"/>
        <v>289.625</v>
      </c>
      <c r="Y161" s="1">
        <f t="shared" si="62"/>
        <v>0.3644176175763145</v>
      </c>
      <c r="AA161" s="1">
        <f t="shared" si="45"/>
        <v>202.32369600434845</v>
      </c>
      <c r="AB161" s="1">
        <f t="shared" si="46"/>
        <v>212.93379397075515</v>
      </c>
      <c r="AC161" s="1">
        <f t="shared" si="47"/>
        <v>216.68109571914667</v>
      </c>
      <c r="AE161" s="1">
        <f t="shared" si="48"/>
        <v>51.344837376507485</v>
      </c>
      <c r="AF161" s="1">
        <f t="shared" si="49"/>
        <v>53.870229205842456</v>
      </c>
      <c r="AG161" s="1">
        <f t="shared" si="50"/>
        <v>51.834827416612484</v>
      </c>
      <c r="AI161" s="1">
        <f t="shared" si="51"/>
        <v>86.49572787301607</v>
      </c>
      <c r="AJ161" s="1">
        <f t="shared" si="52"/>
        <v>79.43860884695117</v>
      </c>
      <c r="AK161" s="1">
        <f t="shared" si="53"/>
        <v>78.39087926989707</v>
      </c>
      <c r="AN161" s="15">
        <f t="shared" si="54"/>
        <v>3.28701719288574</v>
      </c>
      <c r="AO161" s="15">
        <f t="shared" si="55"/>
        <v>31.249470435598113</v>
      </c>
      <c r="AP161" s="15">
        <f t="shared" si="56"/>
        <v>9.263793688946668</v>
      </c>
    </row>
    <row r="162" spans="1:42" ht="12.75">
      <c r="A162">
        <f t="shared" si="57"/>
        <v>156</v>
      </c>
      <c r="B162">
        <v>7.6887</v>
      </c>
      <c r="C162">
        <v>-54.0522</v>
      </c>
      <c r="D162">
        <v>87.6796</v>
      </c>
      <c r="E162" s="1">
        <f t="shared" si="58"/>
        <v>0.36433101707101473</v>
      </c>
      <c r="G162">
        <v>57.5687</v>
      </c>
      <c r="H162">
        <v>-63.7372</v>
      </c>
      <c r="I162">
        <v>80.2985</v>
      </c>
      <c r="J162" s="1">
        <f t="shared" si="59"/>
        <v>0.3644176175763224</v>
      </c>
      <c r="L162">
        <v>20.91</v>
      </c>
      <c r="M162">
        <v>-103.1022</v>
      </c>
      <c r="N162">
        <v>77.3765</v>
      </c>
      <c r="O162" s="1">
        <f t="shared" si="60"/>
        <v>0.36441761757630836</v>
      </c>
      <c r="Q162">
        <v>18.7654</v>
      </c>
      <c r="R162">
        <v>-59.5513</v>
      </c>
      <c r="S162">
        <v>9.8916</v>
      </c>
      <c r="T162" s="1">
        <f t="shared" si="61"/>
        <v>0.3643310170710156</v>
      </c>
      <c r="V162" s="1">
        <f t="shared" si="42"/>
        <v>18.7654</v>
      </c>
      <c r="W162" s="1">
        <f t="shared" si="43"/>
        <v>-59.5513</v>
      </c>
      <c r="X162" s="1">
        <f t="shared" si="44"/>
        <v>289.625</v>
      </c>
      <c r="Y162" s="1">
        <f t="shared" si="62"/>
        <v>0.3643310170710156</v>
      </c>
      <c r="AA162" s="1">
        <f t="shared" si="45"/>
        <v>202.32369600434845</v>
      </c>
      <c r="AB162" s="1">
        <f t="shared" si="46"/>
        <v>212.93379593655396</v>
      </c>
      <c r="AC162" s="1">
        <f t="shared" si="47"/>
        <v>216.68111581819954</v>
      </c>
      <c r="AE162" s="1">
        <f t="shared" si="48"/>
        <v>51.34485623906255</v>
      </c>
      <c r="AF162" s="1">
        <f t="shared" si="49"/>
        <v>53.87022920584244</v>
      </c>
      <c r="AG162" s="1">
        <f t="shared" si="50"/>
        <v>51.8349220439271</v>
      </c>
      <c r="AI162" s="1">
        <f t="shared" si="51"/>
        <v>86.49572787301607</v>
      </c>
      <c r="AJ162" s="1">
        <f t="shared" si="52"/>
        <v>79.43860600994441</v>
      </c>
      <c r="AK162" s="1">
        <f t="shared" si="53"/>
        <v>78.39085339972924</v>
      </c>
      <c r="AN162" s="15">
        <f t="shared" si="54"/>
        <v>3.2869941602820485</v>
      </c>
      <c r="AO162" s="15">
        <f t="shared" si="55"/>
        <v>31.249538585942517</v>
      </c>
      <c r="AP162" s="15">
        <f t="shared" si="56"/>
        <v>9.263797886032954</v>
      </c>
    </row>
    <row r="163" spans="1:42" ht="12.75">
      <c r="A163">
        <f t="shared" si="57"/>
        <v>157</v>
      </c>
      <c r="B163">
        <v>7.5065</v>
      </c>
      <c r="C163">
        <v>-54.3678</v>
      </c>
      <c r="D163">
        <v>87.6796</v>
      </c>
      <c r="E163" s="1">
        <f t="shared" si="58"/>
        <v>0.3644176175763216</v>
      </c>
      <c r="G163">
        <v>57.3865</v>
      </c>
      <c r="H163">
        <v>-64.0527</v>
      </c>
      <c r="I163">
        <v>80.2985</v>
      </c>
      <c r="J163" s="1">
        <f t="shared" si="59"/>
        <v>0.3643310170710156</v>
      </c>
      <c r="L163">
        <v>20.7278</v>
      </c>
      <c r="M163">
        <v>-103.4177</v>
      </c>
      <c r="N163">
        <v>77.3765</v>
      </c>
      <c r="O163" s="1">
        <f t="shared" si="60"/>
        <v>0.3643310170710156</v>
      </c>
      <c r="Q163">
        <v>18.5832</v>
      </c>
      <c r="R163">
        <v>-59.8669</v>
      </c>
      <c r="S163">
        <v>9.8916</v>
      </c>
      <c r="T163" s="1">
        <f t="shared" si="61"/>
        <v>0.36441761757632063</v>
      </c>
      <c r="V163" s="1">
        <f t="shared" si="42"/>
        <v>18.5832</v>
      </c>
      <c r="W163" s="1">
        <f t="shared" si="43"/>
        <v>-59.8669</v>
      </c>
      <c r="X163" s="1">
        <f t="shared" si="44"/>
        <v>289.625</v>
      </c>
      <c r="Y163" s="1">
        <f t="shared" si="62"/>
        <v>0.36441761757632063</v>
      </c>
      <c r="AA163" s="1">
        <f t="shared" si="45"/>
        <v>202.32369600434845</v>
      </c>
      <c r="AB163" s="1">
        <f t="shared" si="46"/>
        <v>212.93379397075515</v>
      </c>
      <c r="AC163" s="1">
        <f t="shared" si="47"/>
        <v>216.68109571914667</v>
      </c>
      <c r="AE163" s="1">
        <f t="shared" si="48"/>
        <v>51.34483737650748</v>
      </c>
      <c r="AF163" s="1">
        <f t="shared" si="49"/>
        <v>53.87022920584244</v>
      </c>
      <c r="AG163" s="1">
        <f t="shared" si="50"/>
        <v>51.83482741661247</v>
      </c>
      <c r="AI163" s="1">
        <f t="shared" si="51"/>
        <v>86.49572787301607</v>
      </c>
      <c r="AJ163" s="1">
        <f t="shared" si="52"/>
        <v>79.43860884695117</v>
      </c>
      <c r="AK163" s="1">
        <f t="shared" si="53"/>
        <v>78.39087926989707</v>
      </c>
      <c r="AN163" s="15">
        <f t="shared" si="54"/>
        <v>3.28701719288574</v>
      </c>
      <c r="AO163" s="15">
        <f t="shared" si="55"/>
        <v>31.24947043559811</v>
      </c>
      <c r="AP163" s="15">
        <f t="shared" si="56"/>
        <v>9.263793688946667</v>
      </c>
    </row>
    <row r="164" spans="1:42" ht="12.75">
      <c r="A164">
        <f t="shared" si="57"/>
        <v>158</v>
      </c>
      <c r="B164">
        <v>7.3243</v>
      </c>
      <c r="C164">
        <v>-54.6834</v>
      </c>
      <c r="D164">
        <v>87.6796</v>
      </c>
      <c r="E164" s="1">
        <f t="shared" si="58"/>
        <v>0.3644176175763154</v>
      </c>
      <c r="G164">
        <v>57.2043</v>
      </c>
      <c r="H164">
        <v>-64.3683</v>
      </c>
      <c r="I164">
        <v>80.2985</v>
      </c>
      <c r="J164" s="1">
        <f t="shared" si="59"/>
        <v>0.3644176175763189</v>
      </c>
      <c r="L164">
        <v>20.5456</v>
      </c>
      <c r="M164">
        <v>-103.7333</v>
      </c>
      <c r="N164">
        <v>77.3765</v>
      </c>
      <c r="O164" s="1">
        <f t="shared" si="60"/>
        <v>0.36441761757632063</v>
      </c>
      <c r="Q164">
        <v>18.401</v>
      </c>
      <c r="R164">
        <v>-60.1825</v>
      </c>
      <c r="S164">
        <v>9.8916</v>
      </c>
      <c r="T164" s="1">
        <f t="shared" si="61"/>
        <v>0.3644176175763163</v>
      </c>
      <c r="V164" s="1">
        <f t="shared" si="42"/>
        <v>18.401</v>
      </c>
      <c r="W164" s="1">
        <f t="shared" si="43"/>
        <v>-60.1825</v>
      </c>
      <c r="X164" s="1">
        <f t="shared" si="44"/>
        <v>289.625</v>
      </c>
      <c r="Y164" s="1">
        <f t="shared" si="62"/>
        <v>0.3644176175763163</v>
      </c>
      <c r="AA164" s="1">
        <f t="shared" si="45"/>
        <v>202.32369600434845</v>
      </c>
      <c r="AB164" s="1">
        <f t="shared" si="46"/>
        <v>212.93379397075515</v>
      </c>
      <c r="AC164" s="1">
        <f t="shared" si="47"/>
        <v>216.68109571914667</v>
      </c>
      <c r="AE164" s="1">
        <f t="shared" si="48"/>
        <v>51.344837376507485</v>
      </c>
      <c r="AF164" s="1">
        <f t="shared" si="49"/>
        <v>53.87022920584244</v>
      </c>
      <c r="AG164" s="1">
        <f t="shared" si="50"/>
        <v>51.83482741661247</v>
      </c>
      <c r="AI164" s="1">
        <f t="shared" si="51"/>
        <v>86.49572787301607</v>
      </c>
      <c r="AJ164" s="1">
        <f t="shared" si="52"/>
        <v>79.43860884695117</v>
      </c>
      <c r="AK164" s="1">
        <f t="shared" si="53"/>
        <v>78.39087926989707</v>
      </c>
      <c r="AN164" s="15">
        <f t="shared" si="54"/>
        <v>3.2870171928857395</v>
      </c>
      <c r="AO164" s="15">
        <f t="shared" si="55"/>
        <v>31.249470435598127</v>
      </c>
      <c r="AP164" s="15">
        <f t="shared" si="56"/>
        <v>9.263793688946665</v>
      </c>
    </row>
    <row r="165" spans="1:42" ht="12.75">
      <c r="A165">
        <f t="shared" si="57"/>
        <v>159</v>
      </c>
      <c r="B165">
        <v>7.1421</v>
      </c>
      <c r="C165">
        <v>-54.9989</v>
      </c>
      <c r="D165">
        <v>87.6796</v>
      </c>
      <c r="E165" s="1">
        <f t="shared" si="58"/>
        <v>0.36433101707101473</v>
      </c>
      <c r="G165">
        <v>57.0221</v>
      </c>
      <c r="H165">
        <v>-64.6839</v>
      </c>
      <c r="I165">
        <v>80.2985</v>
      </c>
      <c r="J165" s="1">
        <f t="shared" si="59"/>
        <v>0.36441761757631014</v>
      </c>
      <c r="L165">
        <v>20.3634</v>
      </c>
      <c r="M165">
        <v>-104.0489</v>
      </c>
      <c r="N165">
        <v>77.3765</v>
      </c>
      <c r="O165" s="1">
        <f t="shared" si="60"/>
        <v>0.3644176175763224</v>
      </c>
      <c r="Q165">
        <v>18.2188</v>
      </c>
      <c r="R165">
        <v>-60.498</v>
      </c>
      <c r="S165">
        <v>9.8916</v>
      </c>
      <c r="T165" s="1">
        <f t="shared" si="61"/>
        <v>0.36433101707101384</v>
      </c>
      <c r="V165" s="1">
        <f t="shared" si="42"/>
        <v>18.2188</v>
      </c>
      <c r="W165" s="1">
        <f t="shared" si="43"/>
        <v>-60.498</v>
      </c>
      <c r="X165" s="1">
        <f t="shared" si="44"/>
        <v>289.625</v>
      </c>
      <c r="Y165" s="1">
        <f t="shared" si="62"/>
        <v>0.36433101707101384</v>
      </c>
      <c r="AA165" s="1">
        <f t="shared" si="45"/>
        <v>202.32369600434845</v>
      </c>
      <c r="AB165" s="1">
        <f t="shared" si="46"/>
        <v>212.93379593655396</v>
      </c>
      <c r="AC165" s="1">
        <f t="shared" si="47"/>
        <v>216.68111581819954</v>
      </c>
      <c r="AE165" s="1">
        <f t="shared" si="48"/>
        <v>51.344856239062544</v>
      </c>
      <c r="AF165" s="1">
        <f t="shared" si="49"/>
        <v>53.870229205842456</v>
      </c>
      <c r="AG165" s="1">
        <f t="shared" si="50"/>
        <v>51.83492204392711</v>
      </c>
      <c r="AI165" s="1">
        <f t="shared" si="51"/>
        <v>86.49572787301607</v>
      </c>
      <c r="AJ165" s="1">
        <f t="shared" si="52"/>
        <v>79.43860600994441</v>
      </c>
      <c r="AK165" s="1">
        <f t="shared" si="53"/>
        <v>78.39085339972924</v>
      </c>
      <c r="AN165" s="15">
        <f t="shared" si="54"/>
        <v>3.2869941602820503</v>
      </c>
      <c r="AO165" s="15">
        <f t="shared" si="55"/>
        <v>31.249538585942517</v>
      </c>
      <c r="AP165" s="15">
        <f t="shared" si="56"/>
        <v>9.263797886032956</v>
      </c>
    </row>
    <row r="166" spans="1:42" ht="12.75">
      <c r="A166">
        <f t="shared" si="57"/>
        <v>160</v>
      </c>
      <c r="B166">
        <v>6.9465</v>
      </c>
      <c r="C166">
        <v>-55.3377</v>
      </c>
      <c r="D166">
        <v>87.6796</v>
      </c>
      <c r="E166" s="1">
        <f t="shared" si="58"/>
        <v>0.3912094068398654</v>
      </c>
      <c r="G166">
        <v>56.8265</v>
      </c>
      <c r="H166">
        <v>-65.0227</v>
      </c>
      <c r="I166">
        <v>80.2985</v>
      </c>
      <c r="J166" s="1">
        <f t="shared" si="59"/>
        <v>0.39120940683987104</v>
      </c>
      <c r="L166">
        <v>20.1678</v>
      </c>
      <c r="M166">
        <v>-104.3877</v>
      </c>
      <c r="N166">
        <v>77.3765</v>
      </c>
      <c r="O166" s="1">
        <f t="shared" si="60"/>
        <v>0.3912094068398588</v>
      </c>
      <c r="Q166">
        <v>18.0232</v>
      </c>
      <c r="R166">
        <v>-60.8368</v>
      </c>
      <c r="S166">
        <v>9.8916</v>
      </c>
      <c r="T166" s="1">
        <f t="shared" si="61"/>
        <v>0.3912094068398667</v>
      </c>
      <c r="V166" s="1">
        <f t="shared" si="42"/>
        <v>18.0232</v>
      </c>
      <c r="W166" s="1">
        <f t="shared" si="43"/>
        <v>-60.8368</v>
      </c>
      <c r="X166" s="1">
        <f t="shared" si="44"/>
        <v>289.625</v>
      </c>
      <c r="Y166" s="1">
        <f t="shared" si="62"/>
        <v>0.3912094068398667</v>
      </c>
      <c r="AA166" s="1">
        <f t="shared" si="45"/>
        <v>202.32369600434845</v>
      </c>
      <c r="AB166" s="1">
        <f t="shared" si="46"/>
        <v>212.93379593655396</v>
      </c>
      <c r="AC166" s="1">
        <f t="shared" si="47"/>
        <v>216.68111581819954</v>
      </c>
      <c r="AE166" s="1">
        <f t="shared" si="48"/>
        <v>51.34485623906255</v>
      </c>
      <c r="AF166" s="1">
        <f t="shared" si="49"/>
        <v>53.87022920584244</v>
      </c>
      <c r="AG166" s="1">
        <f t="shared" si="50"/>
        <v>51.8349220439271</v>
      </c>
      <c r="AI166" s="1">
        <f t="shared" si="51"/>
        <v>86.49572787301607</v>
      </c>
      <c r="AJ166" s="1">
        <f t="shared" si="52"/>
        <v>79.43860600994441</v>
      </c>
      <c r="AK166" s="1">
        <f t="shared" si="53"/>
        <v>78.39085339972924</v>
      </c>
      <c r="AN166" s="15">
        <f t="shared" si="54"/>
        <v>3.2869941602820494</v>
      </c>
      <c r="AO166" s="15">
        <f t="shared" si="55"/>
        <v>31.24953858594252</v>
      </c>
      <c r="AP166" s="15">
        <f t="shared" si="56"/>
        <v>9.263797886032954</v>
      </c>
    </row>
    <row r="167" spans="1:42" ht="12.75">
      <c r="A167">
        <f t="shared" si="57"/>
        <v>161</v>
      </c>
      <c r="B167">
        <v>6.762</v>
      </c>
      <c r="C167">
        <v>-55.6573</v>
      </c>
      <c r="D167">
        <v>87.6796</v>
      </c>
      <c r="E167" s="1">
        <f t="shared" si="58"/>
        <v>0.36903171950389446</v>
      </c>
      <c r="G167">
        <v>56.642</v>
      </c>
      <c r="H167">
        <v>-65.3423</v>
      </c>
      <c r="I167">
        <v>80.2985</v>
      </c>
      <c r="J167" s="1">
        <f t="shared" si="59"/>
        <v>0.3690317195038879</v>
      </c>
      <c r="L167">
        <v>19.9833</v>
      </c>
      <c r="M167">
        <v>-104.7072</v>
      </c>
      <c r="N167">
        <v>77.3765</v>
      </c>
      <c r="O167" s="1">
        <f t="shared" si="60"/>
        <v>0.3689451178698577</v>
      </c>
      <c r="Q167">
        <v>17.8387</v>
      </c>
      <c r="R167">
        <v>-61.1564</v>
      </c>
      <c r="S167">
        <v>9.8916</v>
      </c>
      <c r="T167" s="1">
        <f t="shared" si="61"/>
        <v>0.369031719503894</v>
      </c>
      <c r="V167" s="1">
        <f t="shared" si="42"/>
        <v>17.8387</v>
      </c>
      <c r="W167" s="1">
        <f t="shared" si="43"/>
        <v>-61.1564</v>
      </c>
      <c r="X167" s="1">
        <f t="shared" si="44"/>
        <v>289.625</v>
      </c>
      <c r="Y167" s="1">
        <f t="shared" si="62"/>
        <v>0.369031719503894</v>
      </c>
      <c r="AA167" s="1">
        <f t="shared" si="45"/>
        <v>202.32369600434845</v>
      </c>
      <c r="AB167" s="1">
        <f t="shared" si="46"/>
        <v>212.93379593655396</v>
      </c>
      <c r="AC167" s="1">
        <f t="shared" si="47"/>
        <v>216.68109571914667</v>
      </c>
      <c r="AE167" s="1">
        <f t="shared" si="48"/>
        <v>51.344856239062544</v>
      </c>
      <c r="AF167" s="1">
        <f t="shared" si="49"/>
        <v>53.870156132129424</v>
      </c>
      <c r="AG167" s="1">
        <f t="shared" si="50"/>
        <v>51.83482741661247</v>
      </c>
      <c r="AI167" s="1">
        <f t="shared" si="51"/>
        <v>86.49572787301607</v>
      </c>
      <c r="AJ167" s="1">
        <f t="shared" si="52"/>
        <v>79.43860600994441</v>
      </c>
      <c r="AK167" s="1">
        <f t="shared" si="53"/>
        <v>78.39087926989707</v>
      </c>
      <c r="AN167" s="15">
        <f t="shared" si="54"/>
        <v>3.2869941602820507</v>
      </c>
      <c r="AO167" s="15">
        <f t="shared" si="55"/>
        <v>31.249508962995296</v>
      </c>
      <c r="AP167" s="15">
        <f t="shared" si="56"/>
        <v>9.263793688946665</v>
      </c>
    </row>
    <row r="168" spans="1:42" ht="12.75">
      <c r="A168">
        <f t="shared" si="57"/>
        <v>162</v>
      </c>
      <c r="B168">
        <v>6.567</v>
      </c>
      <c r="C168">
        <v>-55.995</v>
      </c>
      <c r="D168">
        <v>87.6796</v>
      </c>
      <c r="E168" s="1">
        <f t="shared" si="58"/>
        <v>0.38995677965641073</v>
      </c>
      <c r="G168">
        <v>56.447</v>
      </c>
      <c r="H168">
        <v>-65.68</v>
      </c>
      <c r="I168">
        <v>80.2985</v>
      </c>
      <c r="J168" s="1">
        <f t="shared" si="59"/>
        <v>0.3899567796564235</v>
      </c>
      <c r="L168">
        <v>19.7883</v>
      </c>
      <c r="M168">
        <v>-105.045</v>
      </c>
      <c r="N168">
        <v>77.3765</v>
      </c>
      <c r="O168" s="1">
        <f t="shared" si="60"/>
        <v>0.3900433822025456</v>
      </c>
      <c r="Q168">
        <v>17.6437</v>
      </c>
      <c r="R168">
        <v>-61.4941</v>
      </c>
      <c r="S168">
        <v>9.8916</v>
      </c>
      <c r="T168" s="1">
        <f t="shared" si="61"/>
        <v>0.3899567796564174</v>
      </c>
      <c r="V168" s="1">
        <f t="shared" si="42"/>
        <v>17.6437</v>
      </c>
      <c r="W168" s="1">
        <f t="shared" si="43"/>
        <v>-61.4941</v>
      </c>
      <c r="X168" s="1">
        <f t="shared" si="44"/>
        <v>289.625</v>
      </c>
      <c r="Y168" s="1">
        <f t="shared" si="62"/>
        <v>0.3899567796564174</v>
      </c>
      <c r="AA168" s="1">
        <f t="shared" si="45"/>
        <v>202.32369600434845</v>
      </c>
      <c r="AB168" s="1">
        <f t="shared" si="46"/>
        <v>212.93379593655396</v>
      </c>
      <c r="AC168" s="1">
        <f t="shared" si="47"/>
        <v>216.68111581819954</v>
      </c>
      <c r="AE168" s="1">
        <f t="shared" si="48"/>
        <v>51.34485623906255</v>
      </c>
      <c r="AF168" s="1">
        <f t="shared" si="49"/>
        <v>53.87022920584244</v>
      </c>
      <c r="AG168" s="1">
        <f t="shared" si="50"/>
        <v>51.83492204392711</v>
      </c>
      <c r="AI168" s="1">
        <f t="shared" si="51"/>
        <v>86.49572787301607</v>
      </c>
      <c r="AJ168" s="1">
        <f t="shared" si="52"/>
        <v>79.43860600994441</v>
      </c>
      <c r="AK168" s="1">
        <f t="shared" si="53"/>
        <v>78.39085339972924</v>
      </c>
      <c r="AN168" s="15">
        <f t="shared" si="54"/>
        <v>3.2869941602820547</v>
      </c>
      <c r="AO168" s="15">
        <f t="shared" si="55"/>
        <v>31.24953858594252</v>
      </c>
      <c r="AP168" s="15">
        <f t="shared" si="56"/>
        <v>9.26379788603295</v>
      </c>
    </row>
    <row r="169" spans="1:42" ht="12.75">
      <c r="A169">
        <f t="shared" si="57"/>
        <v>163</v>
      </c>
      <c r="B169">
        <v>6.3833</v>
      </c>
      <c r="C169">
        <v>-56.3132</v>
      </c>
      <c r="D169">
        <v>87.6796</v>
      </c>
      <c r="E169" s="1">
        <f t="shared" si="58"/>
        <v>0.36741928365289</v>
      </c>
      <c r="G169">
        <v>56.2633</v>
      </c>
      <c r="H169">
        <v>-65.9982</v>
      </c>
      <c r="I169">
        <v>80.2985</v>
      </c>
      <c r="J169" s="1">
        <f t="shared" si="59"/>
        <v>0.36741928365287857</v>
      </c>
      <c r="L169">
        <v>19.6046</v>
      </c>
      <c r="M169">
        <v>-105.3632</v>
      </c>
      <c r="N169">
        <v>77.3765</v>
      </c>
      <c r="O169" s="1">
        <f t="shared" si="60"/>
        <v>0.3674192836528891</v>
      </c>
      <c r="Q169">
        <v>17.46</v>
      </c>
      <c r="R169">
        <v>-61.8123</v>
      </c>
      <c r="S169">
        <v>9.8916</v>
      </c>
      <c r="T169" s="1">
        <f t="shared" si="61"/>
        <v>0.36741928365288296</v>
      </c>
      <c r="V169" s="1">
        <f t="shared" si="42"/>
        <v>17.46</v>
      </c>
      <c r="W169" s="1">
        <f t="shared" si="43"/>
        <v>-61.8123</v>
      </c>
      <c r="X169" s="1">
        <f t="shared" si="44"/>
        <v>289.625</v>
      </c>
      <c r="Y169" s="1">
        <f t="shared" si="62"/>
        <v>0.36741928365288296</v>
      </c>
      <c r="AA169" s="1">
        <f t="shared" si="45"/>
        <v>202.32369600434845</v>
      </c>
      <c r="AB169" s="1">
        <f t="shared" si="46"/>
        <v>212.93379593655396</v>
      </c>
      <c r="AC169" s="1">
        <f t="shared" si="47"/>
        <v>216.68111581819954</v>
      </c>
      <c r="AE169" s="1">
        <f t="shared" si="48"/>
        <v>51.344856239062544</v>
      </c>
      <c r="AF169" s="1">
        <f t="shared" si="49"/>
        <v>53.87022920584245</v>
      </c>
      <c r="AG169" s="1">
        <f t="shared" si="50"/>
        <v>51.83492204392711</v>
      </c>
      <c r="AI169" s="1">
        <f t="shared" si="51"/>
        <v>86.49572787301607</v>
      </c>
      <c r="AJ169" s="1">
        <f t="shared" si="52"/>
        <v>79.43860600994441</v>
      </c>
      <c r="AK169" s="1">
        <f t="shared" si="53"/>
        <v>78.39085339972924</v>
      </c>
      <c r="AN169" s="15">
        <f t="shared" si="54"/>
        <v>3.2869941602820503</v>
      </c>
      <c r="AO169" s="15">
        <f t="shared" si="55"/>
        <v>31.249538585942513</v>
      </c>
      <c r="AP169" s="15">
        <f t="shared" si="56"/>
        <v>9.263797886032954</v>
      </c>
    </row>
    <row r="170" spans="1:42" ht="12.75">
      <c r="A170">
        <f t="shared" si="57"/>
        <v>164</v>
      </c>
      <c r="B170">
        <v>6.1871</v>
      </c>
      <c r="C170">
        <v>-56.6531</v>
      </c>
      <c r="D170">
        <v>87.6796</v>
      </c>
      <c r="E170" s="1">
        <f t="shared" si="58"/>
        <v>0.39246203638059074</v>
      </c>
      <c r="G170">
        <v>56.0671</v>
      </c>
      <c r="H170">
        <v>-66.338</v>
      </c>
      <c r="I170">
        <v>80.2985</v>
      </c>
      <c r="J170" s="1">
        <f t="shared" si="59"/>
        <v>0.3923754324623253</v>
      </c>
      <c r="L170">
        <v>19.4084</v>
      </c>
      <c r="M170">
        <v>-105.703</v>
      </c>
      <c r="N170">
        <v>77.3765</v>
      </c>
      <c r="O170" s="1">
        <f t="shared" si="60"/>
        <v>0.39237543246232715</v>
      </c>
      <c r="Q170">
        <v>17.2638</v>
      </c>
      <c r="R170">
        <v>-62.1522</v>
      </c>
      <c r="S170">
        <v>9.8916</v>
      </c>
      <c r="T170" s="1">
        <f t="shared" si="61"/>
        <v>0.3924620363805912</v>
      </c>
      <c r="V170" s="1">
        <f t="shared" si="42"/>
        <v>17.2638</v>
      </c>
      <c r="W170" s="1">
        <f t="shared" si="43"/>
        <v>-62.1522</v>
      </c>
      <c r="X170" s="1">
        <f t="shared" si="44"/>
        <v>289.625</v>
      </c>
      <c r="Y170" s="1">
        <f t="shared" si="62"/>
        <v>0.3924620363805912</v>
      </c>
      <c r="AA170" s="1">
        <f t="shared" si="45"/>
        <v>202.32369600434845</v>
      </c>
      <c r="AB170" s="1">
        <f t="shared" si="46"/>
        <v>212.93379397075515</v>
      </c>
      <c r="AC170" s="1">
        <f t="shared" si="47"/>
        <v>216.68109571914667</v>
      </c>
      <c r="AE170" s="1">
        <f t="shared" si="48"/>
        <v>51.344837376507485</v>
      </c>
      <c r="AF170" s="1">
        <f t="shared" si="49"/>
        <v>53.870229205842456</v>
      </c>
      <c r="AG170" s="1">
        <f t="shared" si="50"/>
        <v>51.83482741661247</v>
      </c>
      <c r="AI170" s="1">
        <f t="shared" si="51"/>
        <v>86.49572787301607</v>
      </c>
      <c r="AJ170" s="1">
        <f t="shared" si="52"/>
        <v>79.43860884695117</v>
      </c>
      <c r="AK170" s="1">
        <f t="shared" si="53"/>
        <v>78.39087926989707</v>
      </c>
      <c r="AN170" s="15">
        <f t="shared" si="54"/>
        <v>3.2870171928857426</v>
      </c>
      <c r="AO170" s="15">
        <f t="shared" si="55"/>
        <v>31.249470435598116</v>
      </c>
      <c r="AP170" s="15">
        <f t="shared" si="56"/>
        <v>9.263793688946665</v>
      </c>
    </row>
    <row r="171" spans="1:42" ht="12.75">
      <c r="A171">
        <f t="shared" si="57"/>
        <v>165</v>
      </c>
      <c r="B171">
        <v>6.0032</v>
      </c>
      <c r="C171">
        <v>-56.9715</v>
      </c>
      <c r="D171">
        <v>87.6796</v>
      </c>
      <c r="E171" s="1">
        <f t="shared" si="58"/>
        <v>0.3676924938042633</v>
      </c>
      <c r="G171">
        <v>55.8832</v>
      </c>
      <c r="H171">
        <v>-66.6565</v>
      </c>
      <c r="I171">
        <v>80.2985</v>
      </c>
      <c r="J171" s="1">
        <f t="shared" si="59"/>
        <v>0.3677790913034625</v>
      </c>
      <c r="L171">
        <v>19.2245</v>
      </c>
      <c r="M171">
        <v>-106.0215</v>
      </c>
      <c r="N171">
        <v>77.3765</v>
      </c>
      <c r="O171" s="1">
        <f t="shared" si="60"/>
        <v>0.3677790913034625</v>
      </c>
      <c r="Q171">
        <v>17.08</v>
      </c>
      <c r="R171">
        <v>-62.4706</v>
      </c>
      <c r="S171">
        <v>9.8916</v>
      </c>
      <c r="T171" s="1">
        <f t="shared" si="61"/>
        <v>0.3676424893833663</v>
      </c>
      <c r="V171" s="1">
        <f t="shared" si="42"/>
        <v>17.08</v>
      </c>
      <c r="W171" s="1">
        <f t="shared" si="43"/>
        <v>-62.4706</v>
      </c>
      <c r="X171" s="1">
        <f t="shared" si="44"/>
        <v>289.625</v>
      </c>
      <c r="Y171" s="1">
        <f t="shared" si="62"/>
        <v>0.3676424893833663</v>
      </c>
      <c r="AA171" s="1">
        <f t="shared" si="45"/>
        <v>202.3237014791149</v>
      </c>
      <c r="AB171" s="1">
        <f t="shared" si="46"/>
        <v>212.93377771340084</v>
      </c>
      <c r="AC171" s="1">
        <f t="shared" si="47"/>
        <v>216.68111482847323</v>
      </c>
      <c r="AE171" s="1">
        <f t="shared" si="48"/>
        <v>51.344856239062544</v>
      </c>
      <c r="AF171" s="1">
        <f t="shared" si="49"/>
        <v>53.870229205842456</v>
      </c>
      <c r="AG171" s="1">
        <f t="shared" si="50"/>
        <v>51.83492204392711</v>
      </c>
      <c r="AI171" s="1">
        <f t="shared" si="51"/>
        <v>86.49570255540536</v>
      </c>
      <c r="AJ171" s="1">
        <f t="shared" si="52"/>
        <v>79.43863230931375</v>
      </c>
      <c r="AK171" s="1">
        <f t="shared" si="53"/>
        <v>78.39085467363788</v>
      </c>
      <c r="AN171" s="15">
        <f t="shared" si="54"/>
        <v>3.28697509965513</v>
      </c>
      <c r="AO171" s="15">
        <f t="shared" si="55"/>
        <v>31.24946540445198</v>
      </c>
      <c r="AP171" s="15">
        <f t="shared" si="56"/>
        <v>9.263894439929972</v>
      </c>
    </row>
    <row r="172" spans="1:42" ht="12.75">
      <c r="A172">
        <f t="shared" si="57"/>
        <v>166</v>
      </c>
      <c r="B172">
        <v>5.8075</v>
      </c>
      <c r="C172">
        <v>-57.3105</v>
      </c>
      <c r="D172">
        <v>87.6796</v>
      </c>
      <c r="E172" s="1">
        <f t="shared" si="58"/>
        <v>0.39143261233576193</v>
      </c>
      <c r="G172">
        <v>55.6875</v>
      </c>
      <c r="H172">
        <v>-66.9954</v>
      </c>
      <c r="I172">
        <v>80.2985</v>
      </c>
      <c r="J172" s="1">
        <f t="shared" si="59"/>
        <v>0.3913460105839937</v>
      </c>
      <c r="L172">
        <v>19.0289</v>
      </c>
      <c r="M172">
        <v>-106.3604</v>
      </c>
      <c r="N172">
        <v>77.3765</v>
      </c>
      <c r="O172" s="1">
        <f t="shared" si="60"/>
        <v>0.39129601326872265</v>
      </c>
      <c r="Q172">
        <v>16.8843</v>
      </c>
      <c r="R172">
        <v>-62.8096</v>
      </c>
      <c r="S172">
        <v>9.8916</v>
      </c>
      <c r="T172" s="1">
        <f t="shared" si="61"/>
        <v>0.39143261233576765</v>
      </c>
      <c r="V172" s="1">
        <f t="shared" si="42"/>
        <v>16.8843</v>
      </c>
      <c r="W172" s="1">
        <f t="shared" si="43"/>
        <v>-62.8096</v>
      </c>
      <c r="X172" s="1">
        <f t="shared" si="44"/>
        <v>289.625</v>
      </c>
      <c r="Y172" s="1">
        <f t="shared" si="62"/>
        <v>0.39143261233576765</v>
      </c>
      <c r="AA172" s="1">
        <f t="shared" si="45"/>
        <v>202.3237014791149</v>
      </c>
      <c r="AB172" s="1">
        <f t="shared" si="46"/>
        <v>212.93377574760186</v>
      </c>
      <c r="AC172" s="1">
        <f t="shared" si="47"/>
        <v>216.68109571914667</v>
      </c>
      <c r="AE172" s="1">
        <f t="shared" si="48"/>
        <v>51.344837376507485</v>
      </c>
      <c r="AF172" s="1">
        <f t="shared" si="49"/>
        <v>53.87016115587552</v>
      </c>
      <c r="AG172" s="1">
        <f t="shared" si="50"/>
        <v>51.83485292329863</v>
      </c>
      <c r="AI172" s="1">
        <f t="shared" si="51"/>
        <v>86.49570255540536</v>
      </c>
      <c r="AJ172" s="1">
        <f t="shared" si="52"/>
        <v>79.43863514632822</v>
      </c>
      <c r="AK172" s="1">
        <f t="shared" si="53"/>
        <v>78.39087926989707</v>
      </c>
      <c r="AN172" s="15">
        <f t="shared" si="54"/>
        <v>3.2869981324484807</v>
      </c>
      <c r="AO172" s="15">
        <f t="shared" si="55"/>
        <v>31.24942906389384</v>
      </c>
      <c r="AP172" s="15">
        <f t="shared" si="56"/>
        <v>9.263874671904386</v>
      </c>
    </row>
    <row r="173" spans="1:42" ht="12.75">
      <c r="A173">
        <f t="shared" si="57"/>
        <v>167</v>
      </c>
      <c r="B173">
        <v>5.6243</v>
      </c>
      <c r="C173">
        <v>-57.6277</v>
      </c>
      <c r="D173">
        <v>87.6796</v>
      </c>
      <c r="E173" s="1">
        <f t="shared" si="58"/>
        <v>0.3663032623387347</v>
      </c>
      <c r="G173">
        <v>55.5043</v>
      </c>
      <c r="H173">
        <v>-67.3127</v>
      </c>
      <c r="I173">
        <v>80.2985</v>
      </c>
      <c r="J173" s="1">
        <f t="shared" si="59"/>
        <v>0.36638986066757046</v>
      </c>
      <c r="L173">
        <v>18.8457</v>
      </c>
      <c r="M173">
        <v>-106.6777</v>
      </c>
      <c r="N173">
        <v>77.3765</v>
      </c>
      <c r="O173" s="1">
        <f t="shared" si="60"/>
        <v>0.36638986066757046</v>
      </c>
      <c r="Q173">
        <v>16.7011</v>
      </c>
      <c r="R173">
        <v>-63.1269</v>
      </c>
      <c r="S173">
        <v>9.8916</v>
      </c>
      <c r="T173" s="1">
        <f t="shared" si="61"/>
        <v>0.3663898606675643</v>
      </c>
      <c r="V173" s="1">
        <f t="shared" si="42"/>
        <v>16.7011</v>
      </c>
      <c r="W173" s="1">
        <f t="shared" si="43"/>
        <v>-63.1269</v>
      </c>
      <c r="X173" s="1">
        <f t="shared" si="44"/>
        <v>289.625</v>
      </c>
      <c r="Y173" s="1">
        <f t="shared" si="62"/>
        <v>0.3663898606675643</v>
      </c>
      <c r="AA173" s="1">
        <f t="shared" si="45"/>
        <v>202.32370419711083</v>
      </c>
      <c r="AB173" s="1">
        <f t="shared" si="46"/>
        <v>212.93377574760186</v>
      </c>
      <c r="AC173" s="1">
        <f t="shared" si="47"/>
        <v>216.68109571914667</v>
      </c>
      <c r="AE173" s="1">
        <f t="shared" si="48"/>
        <v>51.34485623906255</v>
      </c>
      <c r="AF173" s="1">
        <f t="shared" si="49"/>
        <v>53.87016115587552</v>
      </c>
      <c r="AG173" s="1">
        <f t="shared" si="50"/>
        <v>51.834947550566696</v>
      </c>
      <c r="AI173" s="1">
        <f t="shared" si="51"/>
        <v>86.49568998632333</v>
      </c>
      <c r="AJ173" s="1">
        <f t="shared" si="52"/>
        <v>79.43863514632822</v>
      </c>
      <c r="AK173" s="1">
        <f t="shared" si="53"/>
        <v>78.39087926989707</v>
      </c>
      <c r="AN173" s="15">
        <f t="shared" si="54"/>
        <v>3.2870732663119</v>
      </c>
      <c r="AO173" s="15">
        <f t="shared" si="55"/>
        <v>31.249429063893846</v>
      </c>
      <c r="AP173" s="15">
        <f t="shared" si="56"/>
        <v>9.263852843005001</v>
      </c>
    </row>
    <row r="174" spans="1:42" ht="12.75">
      <c r="A174">
        <f t="shared" si="57"/>
        <v>168</v>
      </c>
      <c r="B174">
        <v>5.429</v>
      </c>
      <c r="C174">
        <v>-57.9661</v>
      </c>
      <c r="D174">
        <v>87.6796</v>
      </c>
      <c r="E174" s="1">
        <f t="shared" si="58"/>
        <v>0.3907130020872096</v>
      </c>
      <c r="G174">
        <v>55.309</v>
      </c>
      <c r="H174">
        <v>-67.651</v>
      </c>
      <c r="I174">
        <v>80.2985</v>
      </c>
      <c r="J174" s="1">
        <f t="shared" si="59"/>
        <v>0.39062639439750385</v>
      </c>
      <c r="L174">
        <v>18.6503</v>
      </c>
      <c r="M174">
        <v>-107.016</v>
      </c>
      <c r="N174">
        <v>77.3765</v>
      </c>
      <c r="O174" s="1">
        <f t="shared" si="60"/>
        <v>0.39067640061821285</v>
      </c>
      <c r="Q174">
        <v>16.5058</v>
      </c>
      <c r="R174">
        <v>-63.4652</v>
      </c>
      <c r="S174">
        <v>9.8916</v>
      </c>
      <c r="T174" s="1">
        <f t="shared" si="61"/>
        <v>0.39062639439751434</v>
      </c>
      <c r="V174" s="1">
        <f t="shared" si="42"/>
        <v>16.5058</v>
      </c>
      <c r="W174" s="1">
        <f t="shared" si="43"/>
        <v>-63.4652</v>
      </c>
      <c r="X174" s="1">
        <f t="shared" si="44"/>
        <v>289.625</v>
      </c>
      <c r="Y174" s="1">
        <f t="shared" si="62"/>
        <v>0.39062639439751434</v>
      </c>
      <c r="AA174" s="1">
        <f t="shared" si="45"/>
        <v>202.3237014791149</v>
      </c>
      <c r="AB174" s="1">
        <f t="shared" si="46"/>
        <v>212.93377574760186</v>
      </c>
      <c r="AC174" s="1">
        <f t="shared" si="47"/>
        <v>216.6810947294203</v>
      </c>
      <c r="AE174" s="1">
        <f t="shared" si="48"/>
        <v>51.34483737650748</v>
      </c>
      <c r="AF174" s="1">
        <f t="shared" si="49"/>
        <v>53.87022920584245</v>
      </c>
      <c r="AG174" s="1">
        <f t="shared" si="50"/>
        <v>51.834827416612484</v>
      </c>
      <c r="AI174" s="1">
        <f t="shared" si="51"/>
        <v>86.49570255540536</v>
      </c>
      <c r="AJ174" s="1">
        <f t="shared" si="52"/>
        <v>79.43863514632822</v>
      </c>
      <c r="AK174" s="1">
        <f t="shared" si="53"/>
        <v>78.39088054380882</v>
      </c>
      <c r="AN174" s="15">
        <f t="shared" si="54"/>
        <v>3.286998132448482</v>
      </c>
      <c r="AO174" s="15">
        <f t="shared" si="55"/>
        <v>31.249397254107567</v>
      </c>
      <c r="AP174" s="15">
        <f t="shared" si="56"/>
        <v>9.263890242830351</v>
      </c>
    </row>
    <row r="175" spans="1:42" ht="12.75">
      <c r="A175">
        <f t="shared" si="57"/>
        <v>169</v>
      </c>
      <c r="B175">
        <v>5.2465</v>
      </c>
      <c r="C175">
        <v>-58.2822</v>
      </c>
      <c r="D175">
        <v>87.6796</v>
      </c>
      <c r="E175" s="1">
        <f t="shared" si="58"/>
        <v>0.3650006301364475</v>
      </c>
      <c r="G175">
        <v>55.1265</v>
      </c>
      <c r="H175">
        <v>-67.9672</v>
      </c>
      <c r="I175">
        <v>80.2985</v>
      </c>
      <c r="J175" s="1">
        <f t="shared" si="59"/>
        <v>0.36508723615049166</v>
      </c>
      <c r="L175">
        <v>18.4678</v>
      </c>
      <c r="M175">
        <v>-107.3321</v>
      </c>
      <c r="N175">
        <v>77.3765</v>
      </c>
      <c r="O175" s="1">
        <f t="shared" si="60"/>
        <v>0.3650006301364356</v>
      </c>
      <c r="Q175">
        <v>16.3232</v>
      </c>
      <c r="R175">
        <v>-63.7813</v>
      </c>
      <c r="S175">
        <v>9.8916</v>
      </c>
      <c r="T175" s="1">
        <f t="shared" si="61"/>
        <v>0.36505064032268103</v>
      </c>
      <c r="V175" s="1">
        <f t="shared" si="42"/>
        <v>16.3232</v>
      </c>
      <c r="W175" s="1">
        <f t="shared" si="43"/>
        <v>-63.7813</v>
      </c>
      <c r="X175" s="1">
        <f t="shared" si="44"/>
        <v>289.625</v>
      </c>
      <c r="Y175" s="1">
        <f t="shared" si="62"/>
        <v>0.36505064032268103</v>
      </c>
      <c r="AA175" s="1">
        <f t="shared" si="45"/>
        <v>202.32369600434845</v>
      </c>
      <c r="AB175" s="1">
        <f t="shared" si="46"/>
        <v>212.93379593655396</v>
      </c>
      <c r="AC175" s="1">
        <f t="shared" si="47"/>
        <v>216.68109571914667</v>
      </c>
      <c r="AE175" s="1">
        <f t="shared" si="48"/>
        <v>51.34485623906255</v>
      </c>
      <c r="AF175" s="1">
        <f t="shared" si="49"/>
        <v>53.8701561321294</v>
      </c>
      <c r="AG175" s="1">
        <f t="shared" si="50"/>
        <v>51.83482741661247</v>
      </c>
      <c r="AI175" s="1">
        <f t="shared" si="51"/>
        <v>86.49572787301607</v>
      </c>
      <c r="AJ175" s="1">
        <f t="shared" si="52"/>
        <v>79.43860600994441</v>
      </c>
      <c r="AK175" s="1">
        <f t="shared" si="53"/>
        <v>78.39087926989707</v>
      </c>
      <c r="AN175" s="15">
        <f t="shared" si="54"/>
        <v>3.2869941602820485</v>
      </c>
      <c r="AO175" s="15">
        <f t="shared" si="55"/>
        <v>31.249508962995293</v>
      </c>
      <c r="AP175" s="15">
        <f t="shared" si="56"/>
        <v>9.263793688946665</v>
      </c>
    </row>
    <row r="176" spans="1:42" ht="12.75">
      <c r="A176">
        <f t="shared" si="57"/>
        <v>170</v>
      </c>
      <c r="B176">
        <v>5.0513</v>
      </c>
      <c r="C176">
        <v>-58.6202</v>
      </c>
      <c r="D176">
        <v>87.6796</v>
      </c>
      <c r="E176" s="1">
        <f t="shared" si="58"/>
        <v>0.3903165894501485</v>
      </c>
      <c r="G176">
        <v>54.9313</v>
      </c>
      <c r="H176">
        <v>-68.3052</v>
      </c>
      <c r="I176">
        <v>80.2985</v>
      </c>
      <c r="J176" s="1">
        <f t="shared" si="59"/>
        <v>0.3903165894501485</v>
      </c>
      <c r="L176">
        <v>18.2727</v>
      </c>
      <c r="M176">
        <v>-107.6702</v>
      </c>
      <c r="N176">
        <v>77.3765</v>
      </c>
      <c r="O176" s="1">
        <f t="shared" si="60"/>
        <v>0.3903531990390217</v>
      </c>
      <c r="Q176">
        <v>16.1281</v>
      </c>
      <c r="R176">
        <v>-64.1193</v>
      </c>
      <c r="S176">
        <v>9.8916</v>
      </c>
      <c r="T176" s="1">
        <f t="shared" si="61"/>
        <v>0.3902665883726096</v>
      </c>
      <c r="V176" s="1">
        <f t="shared" si="42"/>
        <v>16.1281</v>
      </c>
      <c r="W176" s="1">
        <f t="shared" si="43"/>
        <v>-64.1193</v>
      </c>
      <c r="X176" s="1">
        <f t="shared" si="44"/>
        <v>289.625</v>
      </c>
      <c r="Y176" s="1">
        <f t="shared" si="62"/>
        <v>0.3902665883726096</v>
      </c>
      <c r="AA176" s="1">
        <f t="shared" si="45"/>
        <v>202.3237014791149</v>
      </c>
      <c r="AB176" s="1">
        <f t="shared" si="46"/>
        <v>212.93377771340084</v>
      </c>
      <c r="AC176" s="1">
        <f t="shared" si="47"/>
        <v>216.68111581819954</v>
      </c>
      <c r="AE176" s="1">
        <f t="shared" si="48"/>
        <v>51.34485623906255</v>
      </c>
      <c r="AF176" s="1">
        <f t="shared" si="49"/>
        <v>53.87016115587552</v>
      </c>
      <c r="AG176" s="1">
        <f t="shared" si="50"/>
        <v>51.83494755056669</v>
      </c>
      <c r="AI176" s="1">
        <f t="shared" si="51"/>
        <v>86.49570255540536</v>
      </c>
      <c r="AJ176" s="1">
        <f t="shared" si="52"/>
        <v>79.43863230931375</v>
      </c>
      <c r="AK176" s="1">
        <f t="shared" si="53"/>
        <v>78.39085339972924</v>
      </c>
      <c r="AN176" s="15">
        <f t="shared" si="54"/>
        <v>3.2869750996551277</v>
      </c>
      <c r="AO176" s="15">
        <f t="shared" si="55"/>
        <v>31.24949721413868</v>
      </c>
      <c r="AP176" s="15">
        <f t="shared" si="56"/>
        <v>9.263878869040475</v>
      </c>
    </row>
    <row r="177" spans="1:42" ht="12.75">
      <c r="A177">
        <f t="shared" si="57"/>
        <v>171</v>
      </c>
      <c r="B177">
        <v>4.8691</v>
      </c>
      <c r="C177">
        <v>-58.9358</v>
      </c>
      <c r="D177">
        <v>87.6796</v>
      </c>
      <c r="E177" s="1">
        <f t="shared" si="58"/>
        <v>0.3644176175763216</v>
      </c>
      <c r="G177">
        <v>54.7491</v>
      </c>
      <c r="H177">
        <v>-68.6207</v>
      </c>
      <c r="I177">
        <v>80.2985</v>
      </c>
      <c r="J177" s="1">
        <f t="shared" si="59"/>
        <v>0.3643310170710156</v>
      </c>
      <c r="L177">
        <v>18.0905</v>
      </c>
      <c r="M177">
        <v>-107.9857</v>
      </c>
      <c r="N177">
        <v>77.3765</v>
      </c>
      <c r="O177" s="1">
        <f t="shared" si="60"/>
        <v>0.3643310170710156</v>
      </c>
      <c r="Q177">
        <v>15.9459</v>
      </c>
      <c r="R177">
        <v>-64.4349</v>
      </c>
      <c r="S177">
        <v>9.8916</v>
      </c>
      <c r="T177" s="1">
        <f t="shared" si="61"/>
        <v>0.3644176175763216</v>
      </c>
      <c r="V177" s="1">
        <f t="shared" si="42"/>
        <v>15.9459</v>
      </c>
      <c r="W177" s="1">
        <f t="shared" si="43"/>
        <v>-64.4349</v>
      </c>
      <c r="X177" s="1">
        <f t="shared" si="44"/>
        <v>289.625</v>
      </c>
      <c r="Y177" s="1">
        <f t="shared" si="62"/>
        <v>0.3644176175763216</v>
      </c>
      <c r="AA177" s="1">
        <f t="shared" si="45"/>
        <v>202.3237014791149</v>
      </c>
      <c r="AB177" s="1">
        <f t="shared" si="46"/>
        <v>212.93377574760186</v>
      </c>
      <c r="AC177" s="1">
        <f t="shared" si="47"/>
        <v>216.68109571914667</v>
      </c>
      <c r="AE177" s="1">
        <f t="shared" si="48"/>
        <v>51.34483737650748</v>
      </c>
      <c r="AF177" s="1">
        <f t="shared" si="49"/>
        <v>53.87016115587552</v>
      </c>
      <c r="AG177" s="1">
        <f t="shared" si="50"/>
        <v>51.83485292329862</v>
      </c>
      <c r="AI177" s="1">
        <f t="shared" si="51"/>
        <v>86.49570255540536</v>
      </c>
      <c r="AJ177" s="1">
        <f t="shared" si="52"/>
        <v>79.43863514632822</v>
      </c>
      <c r="AK177" s="1">
        <f t="shared" si="53"/>
        <v>78.39087926989707</v>
      </c>
      <c r="AN177" s="15">
        <f t="shared" si="54"/>
        <v>3.2869981324484754</v>
      </c>
      <c r="AO177" s="15">
        <f t="shared" si="55"/>
        <v>31.249429063893835</v>
      </c>
      <c r="AP177" s="15">
        <f t="shared" si="56"/>
        <v>9.263874671904388</v>
      </c>
    </row>
    <row r="178" spans="1:42" ht="12.75">
      <c r="A178">
        <f t="shared" si="57"/>
        <v>172</v>
      </c>
      <c r="B178">
        <v>4.6747</v>
      </c>
      <c r="C178">
        <v>-59.2727</v>
      </c>
      <c r="D178">
        <v>87.6796</v>
      </c>
      <c r="E178" s="1">
        <f t="shared" si="58"/>
        <v>0.38896397005378314</v>
      </c>
      <c r="G178">
        <v>54.5547</v>
      </c>
      <c r="H178">
        <v>-68.9576</v>
      </c>
      <c r="I178">
        <v>80.2985</v>
      </c>
      <c r="J178" s="1">
        <f t="shared" si="59"/>
        <v>0.3889639700537836</v>
      </c>
      <c r="L178">
        <v>17.896</v>
      </c>
      <c r="M178">
        <v>-108.3226</v>
      </c>
      <c r="N178">
        <v>77.3765</v>
      </c>
      <c r="O178" s="1">
        <f t="shared" si="60"/>
        <v>0.3890139586184526</v>
      </c>
      <c r="Q178">
        <v>15.7514</v>
      </c>
      <c r="R178">
        <v>-64.7718</v>
      </c>
      <c r="S178">
        <v>9.8916</v>
      </c>
      <c r="T178" s="1">
        <f t="shared" si="61"/>
        <v>0.3890139586184535</v>
      </c>
      <c r="V178" s="1">
        <f t="shared" si="42"/>
        <v>15.7514</v>
      </c>
      <c r="W178" s="1">
        <f t="shared" si="43"/>
        <v>-64.7718</v>
      </c>
      <c r="X178" s="1">
        <f t="shared" si="44"/>
        <v>289.625</v>
      </c>
      <c r="Y178" s="1">
        <f t="shared" si="62"/>
        <v>0.3890139586184535</v>
      </c>
      <c r="AA178" s="1">
        <f t="shared" si="45"/>
        <v>202.32369600434845</v>
      </c>
      <c r="AB178" s="1">
        <f t="shared" si="46"/>
        <v>212.93379397075515</v>
      </c>
      <c r="AC178" s="1">
        <f t="shared" si="47"/>
        <v>216.68109571914667</v>
      </c>
      <c r="AE178" s="1">
        <f t="shared" si="48"/>
        <v>51.34483737650748</v>
      </c>
      <c r="AF178" s="1">
        <f t="shared" si="49"/>
        <v>53.87022920584244</v>
      </c>
      <c r="AG178" s="1">
        <f t="shared" si="50"/>
        <v>51.83482741661247</v>
      </c>
      <c r="AI178" s="1">
        <f t="shared" si="51"/>
        <v>86.49572787301607</v>
      </c>
      <c r="AJ178" s="1">
        <f t="shared" si="52"/>
        <v>79.43860884695117</v>
      </c>
      <c r="AK178" s="1">
        <f t="shared" si="53"/>
        <v>78.39087926989707</v>
      </c>
      <c r="AN178" s="15">
        <f t="shared" si="54"/>
        <v>3.28701719288574</v>
      </c>
      <c r="AO178" s="15">
        <f t="shared" si="55"/>
        <v>31.24947043559811</v>
      </c>
      <c r="AP178" s="15">
        <f t="shared" si="56"/>
        <v>9.263793688946667</v>
      </c>
    </row>
    <row r="179" spans="1:42" ht="12.75">
      <c r="A179">
        <f t="shared" si="57"/>
        <v>173</v>
      </c>
      <c r="B179">
        <v>4.4925</v>
      </c>
      <c r="C179">
        <v>-59.5882</v>
      </c>
      <c r="D179">
        <v>87.6796</v>
      </c>
      <c r="E179" s="1">
        <f t="shared" si="58"/>
        <v>0.36433101707101473</v>
      </c>
      <c r="G179">
        <v>54.3725</v>
      </c>
      <c r="H179">
        <v>-69.2732</v>
      </c>
      <c r="I179">
        <v>80.2985</v>
      </c>
      <c r="J179" s="1">
        <f t="shared" si="59"/>
        <v>0.3644176175763189</v>
      </c>
      <c r="L179">
        <v>17.7138</v>
      </c>
      <c r="M179">
        <v>-108.6381</v>
      </c>
      <c r="N179">
        <v>77.3765</v>
      </c>
      <c r="O179" s="1">
        <f t="shared" si="60"/>
        <v>0.3643310170710156</v>
      </c>
      <c r="Q179">
        <v>15.5692</v>
      </c>
      <c r="R179">
        <v>-65.0873</v>
      </c>
      <c r="S179">
        <v>9.8916</v>
      </c>
      <c r="T179" s="1">
        <f t="shared" si="61"/>
        <v>0.36433101707101473</v>
      </c>
      <c r="V179" s="1">
        <f t="shared" si="42"/>
        <v>15.5692</v>
      </c>
      <c r="W179" s="1">
        <f t="shared" si="43"/>
        <v>-65.0873</v>
      </c>
      <c r="X179" s="1">
        <f t="shared" si="44"/>
        <v>289.625</v>
      </c>
      <c r="Y179" s="1">
        <f t="shared" si="62"/>
        <v>0.36433101707101473</v>
      </c>
      <c r="AA179" s="1">
        <f t="shared" si="45"/>
        <v>202.32369600434845</v>
      </c>
      <c r="AB179" s="1">
        <f t="shared" si="46"/>
        <v>212.93379593655396</v>
      </c>
      <c r="AC179" s="1">
        <f t="shared" si="47"/>
        <v>216.68109571914667</v>
      </c>
      <c r="AE179" s="1">
        <f t="shared" si="48"/>
        <v>51.34485623906255</v>
      </c>
      <c r="AF179" s="1">
        <f t="shared" si="49"/>
        <v>53.87015613212941</v>
      </c>
      <c r="AG179" s="1">
        <f t="shared" si="50"/>
        <v>51.83482741661247</v>
      </c>
      <c r="AI179" s="1">
        <f t="shared" si="51"/>
        <v>86.49572787301607</v>
      </c>
      <c r="AJ179" s="1">
        <f t="shared" si="52"/>
        <v>79.43860600994441</v>
      </c>
      <c r="AK179" s="1">
        <f t="shared" si="53"/>
        <v>78.39087926989707</v>
      </c>
      <c r="AN179" s="15">
        <f t="shared" si="54"/>
        <v>3.286994160282048</v>
      </c>
      <c r="AO179" s="15">
        <f t="shared" si="55"/>
        <v>31.24950896299529</v>
      </c>
      <c r="AP179" s="15">
        <f t="shared" si="56"/>
        <v>9.263793688946667</v>
      </c>
    </row>
    <row r="180" spans="1:42" ht="12.75">
      <c r="A180">
        <f t="shared" si="57"/>
        <v>174</v>
      </c>
      <c r="B180">
        <v>4.2986</v>
      </c>
      <c r="C180">
        <v>-59.9241</v>
      </c>
      <c r="D180">
        <v>87.6796</v>
      </c>
      <c r="E180" s="1">
        <f t="shared" si="58"/>
        <v>0.3878479341185167</v>
      </c>
      <c r="G180">
        <v>54.1786</v>
      </c>
      <c r="H180">
        <v>-69.609</v>
      </c>
      <c r="I180">
        <v>80.2985</v>
      </c>
      <c r="J180" s="1">
        <f t="shared" si="59"/>
        <v>0.3877613312335234</v>
      </c>
      <c r="L180">
        <v>17.5199</v>
      </c>
      <c r="M180">
        <v>-108.974</v>
      </c>
      <c r="N180">
        <v>77.3765</v>
      </c>
      <c r="O180" s="1">
        <f t="shared" si="60"/>
        <v>0.38784793411852286</v>
      </c>
      <c r="Q180">
        <v>15.3753</v>
      </c>
      <c r="R180">
        <v>-65.4232</v>
      </c>
      <c r="S180">
        <v>9.8916</v>
      </c>
      <c r="T180" s="1">
        <f t="shared" si="61"/>
        <v>0.38784793411851143</v>
      </c>
      <c r="V180" s="1">
        <f t="shared" si="42"/>
        <v>15.3753</v>
      </c>
      <c r="W180" s="1">
        <f t="shared" si="43"/>
        <v>-65.4232</v>
      </c>
      <c r="X180" s="1">
        <f t="shared" si="44"/>
        <v>289.625</v>
      </c>
      <c r="Y180" s="1">
        <f t="shared" si="62"/>
        <v>0.38784793411851143</v>
      </c>
      <c r="AA180" s="1">
        <f t="shared" si="45"/>
        <v>202.32369600434845</v>
      </c>
      <c r="AB180" s="1">
        <f t="shared" si="46"/>
        <v>212.93379397075515</v>
      </c>
      <c r="AC180" s="1">
        <f t="shared" si="47"/>
        <v>216.68109571914667</v>
      </c>
      <c r="AE180" s="1">
        <f t="shared" si="48"/>
        <v>51.344837376507485</v>
      </c>
      <c r="AF180" s="1">
        <f t="shared" si="49"/>
        <v>53.870229205842456</v>
      </c>
      <c r="AG180" s="1">
        <f t="shared" si="50"/>
        <v>51.83482741661247</v>
      </c>
      <c r="AI180" s="1">
        <f t="shared" si="51"/>
        <v>86.49572787301607</v>
      </c>
      <c r="AJ180" s="1">
        <f t="shared" si="52"/>
        <v>79.43860884695117</v>
      </c>
      <c r="AK180" s="1">
        <f t="shared" si="53"/>
        <v>78.39087926989707</v>
      </c>
      <c r="AN180" s="15">
        <f t="shared" si="54"/>
        <v>3.287017192885736</v>
      </c>
      <c r="AO180" s="15">
        <f t="shared" si="55"/>
        <v>31.249470435598123</v>
      </c>
      <c r="AP180" s="15">
        <f t="shared" si="56"/>
        <v>9.263793688946667</v>
      </c>
    </row>
    <row r="181" spans="1:42" ht="12.75">
      <c r="A181">
        <f t="shared" si="57"/>
        <v>175</v>
      </c>
      <c r="B181">
        <v>4.1164</v>
      </c>
      <c r="C181">
        <v>-60.2396</v>
      </c>
      <c r="D181">
        <v>87.6796</v>
      </c>
      <c r="E181" s="1">
        <f t="shared" si="58"/>
        <v>0.3643310170710152</v>
      </c>
      <c r="G181">
        <v>53.9964</v>
      </c>
      <c r="H181">
        <v>-69.9246</v>
      </c>
      <c r="I181">
        <v>80.2985</v>
      </c>
      <c r="J181" s="1">
        <f t="shared" si="59"/>
        <v>0.3644176175763224</v>
      </c>
      <c r="L181">
        <v>17.3377</v>
      </c>
      <c r="M181">
        <v>-109.2896</v>
      </c>
      <c r="N181">
        <v>77.3765</v>
      </c>
      <c r="O181" s="1">
        <f t="shared" si="60"/>
        <v>0.36441761757630836</v>
      </c>
      <c r="Q181">
        <v>15.1931</v>
      </c>
      <c r="R181">
        <v>-65.7387</v>
      </c>
      <c r="S181">
        <v>9.8916</v>
      </c>
      <c r="T181" s="1">
        <f t="shared" si="61"/>
        <v>0.36433101707101473</v>
      </c>
      <c r="V181" s="1">
        <f t="shared" si="42"/>
        <v>15.1931</v>
      </c>
      <c r="W181" s="1">
        <f t="shared" si="43"/>
        <v>-65.7387</v>
      </c>
      <c r="X181" s="1">
        <f t="shared" si="44"/>
        <v>289.625</v>
      </c>
      <c r="Y181" s="1">
        <f t="shared" si="62"/>
        <v>0.36433101707101473</v>
      </c>
      <c r="AA181" s="1">
        <f t="shared" si="45"/>
        <v>202.32369600434845</v>
      </c>
      <c r="AB181" s="1">
        <f t="shared" si="46"/>
        <v>212.93379593655396</v>
      </c>
      <c r="AC181" s="1">
        <f t="shared" si="47"/>
        <v>216.68111581819954</v>
      </c>
      <c r="AE181" s="1">
        <f t="shared" si="48"/>
        <v>51.344856239062544</v>
      </c>
      <c r="AF181" s="1">
        <f t="shared" si="49"/>
        <v>53.87022920584244</v>
      </c>
      <c r="AG181" s="1">
        <f t="shared" si="50"/>
        <v>51.834922043927094</v>
      </c>
      <c r="AI181" s="1">
        <f t="shared" si="51"/>
        <v>86.49572787301607</v>
      </c>
      <c r="AJ181" s="1">
        <f t="shared" si="52"/>
        <v>79.43860600994441</v>
      </c>
      <c r="AK181" s="1">
        <f t="shared" si="53"/>
        <v>78.39085339972924</v>
      </c>
      <c r="AN181" s="15">
        <f t="shared" si="54"/>
        <v>3.2869941602820436</v>
      </c>
      <c r="AO181" s="15">
        <f t="shared" si="55"/>
        <v>31.249538585942517</v>
      </c>
      <c r="AP181" s="15">
        <f t="shared" si="56"/>
        <v>9.263797886032954</v>
      </c>
    </row>
    <row r="182" spans="1:42" ht="12.75">
      <c r="A182">
        <f t="shared" si="57"/>
        <v>176</v>
      </c>
      <c r="B182">
        <v>3.9229</v>
      </c>
      <c r="C182">
        <v>-60.5747</v>
      </c>
      <c r="D182">
        <v>87.6796</v>
      </c>
      <c r="E182" s="1">
        <f t="shared" si="58"/>
        <v>0.3869551136759895</v>
      </c>
      <c r="G182">
        <v>53.8029</v>
      </c>
      <c r="H182">
        <v>-70.2596</v>
      </c>
      <c r="I182">
        <v>80.2985</v>
      </c>
      <c r="J182" s="1">
        <f t="shared" si="59"/>
        <v>0.38686851771629777</v>
      </c>
      <c r="L182">
        <v>17.1443</v>
      </c>
      <c r="M182">
        <v>-109.6246</v>
      </c>
      <c r="N182">
        <v>77.3765</v>
      </c>
      <c r="O182" s="1">
        <f t="shared" si="60"/>
        <v>0.3868185104154215</v>
      </c>
      <c r="Q182">
        <v>14.9997</v>
      </c>
      <c r="R182">
        <v>-66.0738</v>
      </c>
      <c r="S182">
        <v>9.8916</v>
      </c>
      <c r="T182" s="1">
        <f t="shared" si="61"/>
        <v>0.3869051175676112</v>
      </c>
      <c r="V182" s="1">
        <f t="shared" si="42"/>
        <v>14.9997</v>
      </c>
      <c r="W182" s="1">
        <f t="shared" si="43"/>
        <v>-66.0738</v>
      </c>
      <c r="X182" s="1">
        <f t="shared" si="44"/>
        <v>289.625</v>
      </c>
      <c r="Y182" s="1">
        <f t="shared" si="62"/>
        <v>0.3869051175676112</v>
      </c>
      <c r="AA182" s="1">
        <f t="shared" si="45"/>
        <v>202.3237014791149</v>
      </c>
      <c r="AB182" s="1">
        <f t="shared" si="46"/>
        <v>212.93377574760186</v>
      </c>
      <c r="AC182" s="1">
        <f t="shared" si="47"/>
        <v>216.68109571914667</v>
      </c>
      <c r="AE182" s="1">
        <f t="shared" si="48"/>
        <v>51.344837376507485</v>
      </c>
      <c r="AF182" s="1">
        <f t="shared" si="49"/>
        <v>53.87016115587552</v>
      </c>
      <c r="AG182" s="1">
        <f t="shared" si="50"/>
        <v>51.83485292329863</v>
      </c>
      <c r="AI182" s="1">
        <f t="shared" si="51"/>
        <v>86.49570255540536</v>
      </c>
      <c r="AJ182" s="1">
        <f t="shared" si="52"/>
        <v>79.43863514632822</v>
      </c>
      <c r="AK182" s="1">
        <f t="shared" si="53"/>
        <v>78.39087926989707</v>
      </c>
      <c r="AN182" s="15">
        <f t="shared" si="54"/>
        <v>3.2869981324484807</v>
      </c>
      <c r="AO182" s="15">
        <f t="shared" si="55"/>
        <v>31.24942906389384</v>
      </c>
      <c r="AP182" s="15">
        <f t="shared" si="56"/>
        <v>9.263874671904388</v>
      </c>
    </row>
    <row r="183" spans="1:42" ht="12.75">
      <c r="A183">
        <f t="shared" si="57"/>
        <v>177</v>
      </c>
      <c r="B183">
        <v>3.7408</v>
      </c>
      <c r="C183">
        <v>-60.8902</v>
      </c>
      <c r="D183">
        <v>87.6796</v>
      </c>
      <c r="E183" s="1">
        <f t="shared" si="58"/>
        <v>0.3642810178968978</v>
      </c>
      <c r="G183">
        <v>53.6208</v>
      </c>
      <c r="H183">
        <v>-70.5752</v>
      </c>
      <c r="I183">
        <v>80.2985</v>
      </c>
      <c r="J183" s="1">
        <f t="shared" si="59"/>
        <v>0.36436763028566715</v>
      </c>
      <c r="L183">
        <v>16.9621</v>
      </c>
      <c r="M183">
        <v>-109.9401</v>
      </c>
      <c r="N183">
        <v>77.3765</v>
      </c>
      <c r="O183" s="1">
        <f t="shared" si="60"/>
        <v>0.3643310170710156</v>
      </c>
      <c r="Q183">
        <v>14.8175</v>
      </c>
      <c r="R183">
        <v>-66.3893</v>
      </c>
      <c r="S183">
        <v>9.8916</v>
      </c>
      <c r="T183" s="1">
        <f t="shared" si="61"/>
        <v>0.36433101707101473</v>
      </c>
      <c r="V183" s="1">
        <f t="shared" si="42"/>
        <v>14.8175</v>
      </c>
      <c r="W183" s="1">
        <f t="shared" si="43"/>
        <v>-66.3893</v>
      </c>
      <c r="X183" s="1">
        <f t="shared" si="44"/>
        <v>289.625</v>
      </c>
      <c r="Y183" s="1">
        <f t="shared" si="62"/>
        <v>0.36433101707101473</v>
      </c>
      <c r="AA183" s="1">
        <f t="shared" si="45"/>
        <v>202.32369600434845</v>
      </c>
      <c r="AB183" s="1">
        <f t="shared" si="46"/>
        <v>212.93379593655396</v>
      </c>
      <c r="AC183" s="1">
        <f t="shared" si="47"/>
        <v>216.68109571914667</v>
      </c>
      <c r="AE183" s="1">
        <f t="shared" si="48"/>
        <v>51.344856239062544</v>
      </c>
      <c r="AF183" s="1">
        <f t="shared" si="49"/>
        <v>53.870156132129424</v>
      </c>
      <c r="AG183" s="1">
        <f t="shared" si="50"/>
        <v>51.83482741661247</v>
      </c>
      <c r="AI183" s="1">
        <f t="shared" si="51"/>
        <v>86.49572787301607</v>
      </c>
      <c r="AJ183" s="1">
        <f t="shared" si="52"/>
        <v>79.43860600994441</v>
      </c>
      <c r="AK183" s="1">
        <f t="shared" si="53"/>
        <v>78.39087926989707</v>
      </c>
      <c r="AN183" s="15">
        <f t="shared" si="54"/>
        <v>3.2869941602820574</v>
      </c>
      <c r="AO183" s="15">
        <f t="shared" si="55"/>
        <v>31.249508962995282</v>
      </c>
      <c r="AP183" s="15">
        <f t="shared" si="56"/>
        <v>9.263793688946665</v>
      </c>
    </row>
    <row r="184" spans="1:42" ht="12.75">
      <c r="A184">
        <f t="shared" si="57"/>
        <v>178</v>
      </c>
      <c r="B184">
        <v>3.5479</v>
      </c>
      <c r="C184">
        <v>-61.2243</v>
      </c>
      <c r="D184">
        <v>87.6796</v>
      </c>
      <c r="E184" s="1">
        <f t="shared" si="58"/>
        <v>0.38578908745582696</v>
      </c>
      <c r="G184">
        <v>53.4279</v>
      </c>
      <c r="H184">
        <v>-70.9093</v>
      </c>
      <c r="I184">
        <v>80.2985</v>
      </c>
      <c r="J184" s="1">
        <f t="shared" si="59"/>
        <v>0.3857890874558338</v>
      </c>
      <c r="L184">
        <v>16.7692</v>
      </c>
      <c r="M184">
        <v>-110.2742</v>
      </c>
      <c r="N184">
        <v>77.3765</v>
      </c>
      <c r="O184" s="1">
        <f t="shared" si="60"/>
        <v>0.3857890874558197</v>
      </c>
      <c r="Q184">
        <v>14.6246</v>
      </c>
      <c r="R184">
        <v>-66.7234</v>
      </c>
      <c r="S184">
        <v>9.8916</v>
      </c>
      <c r="T184" s="1">
        <f t="shared" si="61"/>
        <v>0.3857890874558215</v>
      </c>
      <c r="V184" s="1">
        <f t="shared" si="42"/>
        <v>14.6246</v>
      </c>
      <c r="W184" s="1">
        <f t="shared" si="43"/>
        <v>-66.7234</v>
      </c>
      <c r="X184" s="1">
        <f t="shared" si="44"/>
        <v>289.625</v>
      </c>
      <c r="Y184" s="1">
        <f t="shared" si="62"/>
        <v>0.3857890874558215</v>
      </c>
      <c r="AA184" s="1">
        <f t="shared" si="45"/>
        <v>202.32369600434845</v>
      </c>
      <c r="AB184" s="1">
        <f t="shared" si="46"/>
        <v>212.93379593655396</v>
      </c>
      <c r="AC184" s="1">
        <f t="shared" si="47"/>
        <v>216.68109571914667</v>
      </c>
      <c r="AE184" s="1">
        <f t="shared" si="48"/>
        <v>51.34485623906255</v>
      </c>
      <c r="AF184" s="1">
        <f t="shared" si="49"/>
        <v>53.8701561321294</v>
      </c>
      <c r="AG184" s="1">
        <f t="shared" si="50"/>
        <v>51.83482741661247</v>
      </c>
      <c r="AI184" s="1">
        <f t="shared" si="51"/>
        <v>86.49572787301607</v>
      </c>
      <c r="AJ184" s="1">
        <f t="shared" si="52"/>
        <v>79.43860600994441</v>
      </c>
      <c r="AK184" s="1">
        <f t="shared" si="53"/>
        <v>78.39087926989707</v>
      </c>
      <c r="AN184" s="15">
        <f t="shared" si="54"/>
        <v>3.2869941602820485</v>
      </c>
      <c r="AO184" s="15">
        <f t="shared" si="55"/>
        <v>31.249508962995293</v>
      </c>
      <c r="AP184" s="15">
        <f t="shared" si="56"/>
        <v>9.263793688946665</v>
      </c>
    </row>
    <row r="185" spans="1:42" ht="12.75">
      <c r="A185">
        <f t="shared" si="57"/>
        <v>179</v>
      </c>
      <c r="B185">
        <v>3.3657</v>
      </c>
      <c r="C185">
        <v>-61.5399</v>
      </c>
      <c r="D185">
        <v>87.6796</v>
      </c>
      <c r="E185" s="1">
        <f t="shared" si="58"/>
        <v>0.3644176175763216</v>
      </c>
      <c r="G185">
        <v>53.2457</v>
      </c>
      <c r="H185">
        <v>-71.2248</v>
      </c>
      <c r="I185">
        <v>80.2985</v>
      </c>
      <c r="J185" s="1">
        <f t="shared" si="59"/>
        <v>0.3643310170710156</v>
      </c>
      <c r="L185">
        <v>16.587</v>
      </c>
      <c r="M185">
        <v>-110.5898</v>
      </c>
      <c r="N185">
        <v>77.3765</v>
      </c>
      <c r="O185" s="1">
        <f t="shared" si="60"/>
        <v>0.3644176175763224</v>
      </c>
      <c r="Q185">
        <v>14.4424</v>
      </c>
      <c r="R185">
        <v>-67.039</v>
      </c>
      <c r="S185">
        <v>9.8916</v>
      </c>
      <c r="T185" s="1">
        <f t="shared" si="61"/>
        <v>0.3644176175763216</v>
      </c>
      <c r="V185" s="1">
        <f t="shared" si="42"/>
        <v>14.4424</v>
      </c>
      <c r="W185" s="1">
        <f t="shared" si="43"/>
        <v>-67.039</v>
      </c>
      <c r="X185" s="1">
        <f t="shared" si="44"/>
        <v>289.625</v>
      </c>
      <c r="Y185" s="1">
        <f t="shared" si="62"/>
        <v>0.3644176175763216</v>
      </c>
      <c r="AA185" s="1">
        <f t="shared" si="45"/>
        <v>202.32369600434845</v>
      </c>
      <c r="AB185" s="1">
        <f t="shared" si="46"/>
        <v>212.93379397075515</v>
      </c>
      <c r="AC185" s="1">
        <f t="shared" si="47"/>
        <v>216.68109571914667</v>
      </c>
      <c r="AE185" s="1">
        <f t="shared" si="48"/>
        <v>51.344837376507485</v>
      </c>
      <c r="AF185" s="1">
        <f t="shared" si="49"/>
        <v>53.87022920584244</v>
      </c>
      <c r="AG185" s="1">
        <f t="shared" si="50"/>
        <v>51.83482741661247</v>
      </c>
      <c r="AI185" s="1">
        <f t="shared" si="51"/>
        <v>86.49572787301607</v>
      </c>
      <c r="AJ185" s="1">
        <f t="shared" si="52"/>
        <v>79.43860884695117</v>
      </c>
      <c r="AK185" s="1">
        <f t="shared" si="53"/>
        <v>78.39087926989707</v>
      </c>
      <c r="AN185" s="15">
        <f t="shared" si="54"/>
        <v>3.2870171928857403</v>
      </c>
      <c r="AO185" s="15">
        <f t="shared" si="55"/>
        <v>31.249470435598113</v>
      </c>
      <c r="AP185" s="15">
        <f t="shared" si="56"/>
        <v>9.263793688946665</v>
      </c>
    </row>
    <row r="186" spans="1:42" ht="12.75">
      <c r="A186">
        <f t="shared" si="57"/>
        <v>180</v>
      </c>
      <c r="B186">
        <v>3.1733</v>
      </c>
      <c r="C186">
        <v>-61.8731</v>
      </c>
      <c r="D186">
        <v>87.6796</v>
      </c>
      <c r="E186" s="1">
        <f t="shared" si="58"/>
        <v>0.3847596652457202</v>
      </c>
      <c r="G186">
        <v>53.0533</v>
      </c>
      <c r="H186">
        <v>-71.5581</v>
      </c>
      <c r="I186">
        <v>80.2985</v>
      </c>
      <c r="J186" s="1">
        <f t="shared" si="59"/>
        <v>0.3848462680084033</v>
      </c>
      <c r="L186">
        <v>16.3946</v>
      </c>
      <c r="M186">
        <v>-110.9231</v>
      </c>
      <c r="N186">
        <v>77.3765</v>
      </c>
      <c r="O186" s="1">
        <f t="shared" si="60"/>
        <v>0.38484626800841565</v>
      </c>
      <c r="Q186">
        <v>14.25</v>
      </c>
      <c r="R186">
        <v>-67.3723</v>
      </c>
      <c r="S186">
        <v>9.8916</v>
      </c>
      <c r="T186" s="1">
        <f t="shared" si="61"/>
        <v>0.3848462680084033</v>
      </c>
      <c r="V186" s="1">
        <f t="shared" si="42"/>
        <v>14.25</v>
      </c>
      <c r="W186" s="1">
        <f t="shared" si="43"/>
        <v>-67.3723</v>
      </c>
      <c r="X186" s="1">
        <f t="shared" si="44"/>
        <v>289.625</v>
      </c>
      <c r="Y186" s="1">
        <f t="shared" si="62"/>
        <v>0.3848462680084033</v>
      </c>
      <c r="AA186" s="1">
        <f t="shared" si="45"/>
        <v>202.32369872234443</v>
      </c>
      <c r="AB186" s="1">
        <f t="shared" si="46"/>
        <v>212.93379397075515</v>
      </c>
      <c r="AC186" s="1">
        <f t="shared" si="47"/>
        <v>216.68109571914667</v>
      </c>
      <c r="AE186" s="1">
        <f t="shared" si="48"/>
        <v>51.344856239062544</v>
      </c>
      <c r="AF186" s="1">
        <f t="shared" si="49"/>
        <v>53.87022920584245</v>
      </c>
      <c r="AG186" s="1">
        <f t="shared" si="50"/>
        <v>51.83492204392711</v>
      </c>
      <c r="AI186" s="1">
        <f t="shared" si="51"/>
        <v>86.49571530384237</v>
      </c>
      <c r="AJ186" s="1">
        <f t="shared" si="52"/>
        <v>79.43860884695117</v>
      </c>
      <c r="AK186" s="1">
        <f t="shared" si="53"/>
        <v>78.39087926989707</v>
      </c>
      <c r="AN186" s="15">
        <f t="shared" si="54"/>
        <v>3.287092326938817</v>
      </c>
      <c r="AO186" s="15">
        <f t="shared" si="55"/>
        <v>31.249470435598113</v>
      </c>
      <c r="AP186" s="15">
        <f t="shared" si="56"/>
        <v>9.263771860180995</v>
      </c>
    </row>
    <row r="187" spans="1:42" ht="12.75">
      <c r="A187">
        <f t="shared" si="57"/>
        <v>181</v>
      </c>
      <c r="B187">
        <v>2.9911</v>
      </c>
      <c r="C187">
        <v>-62.1887</v>
      </c>
      <c r="D187">
        <v>87.6796</v>
      </c>
      <c r="E187" s="1">
        <f t="shared" si="58"/>
        <v>0.3644176175763154</v>
      </c>
      <c r="G187">
        <v>52.8711</v>
      </c>
      <c r="H187">
        <v>-71.8736</v>
      </c>
      <c r="I187">
        <v>80.2985</v>
      </c>
      <c r="J187" s="1">
        <f t="shared" si="59"/>
        <v>0.3643310170710156</v>
      </c>
      <c r="L187">
        <v>16.2124</v>
      </c>
      <c r="M187">
        <v>-111.2386</v>
      </c>
      <c r="N187">
        <v>77.3765</v>
      </c>
      <c r="O187" s="1">
        <f t="shared" si="60"/>
        <v>0.3643310170710156</v>
      </c>
      <c r="Q187">
        <v>14.0678</v>
      </c>
      <c r="R187">
        <v>-67.6878</v>
      </c>
      <c r="S187">
        <v>9.8916</v>
      </c>
      <c r="T187" s="1">
        <f t="shared" si="61"/>
        <v>0.36433101707101473</v>
      </c>
      <c r="V187" s="1">
        <f t="shared" si="42"/>
        <v>14.0678</v>
      </c>
      <c r="W187" s="1">
        <f t="shared" si="43"/>
        <v>-67.6878</v>
      </c>
      <c r="X187" s="1">
        <f t="shared" si="44"/>
        <v>289.625</v>
      </c>
      <c r="Y187" s="1">
        <f t="shared" si="62"/>
        <v>0.36433101707101473</v>
      </c>
      <c r="AA187" s="1">
        <f t="shared" si="45"/>
        <v>202.32369600434845</v>
      </c>
      <c r="AB187" s="1">
        <f t="shared" si="46"/>
        <v>212.93379397075515</v>
      </c>
      <c r="AC187" s="1">
        <f t="shared" si="47"/>
        <v>216.68109571914667</v>
      </c>
      <c r="AE187" s="1">
        <f t="shared" si="48"/>
        <v>51.34483737650748</v>
      </c>
      <c r="AF187" s="1">
        <f t="shared" si="49"/>
        <v>53.87022920584245</v>
      </c>
      <c r="AG187" s="1">
        <f t="shared" si="50"/>
        <v>51.834827416612484</v>
      </c>
      <c r="AI187" s="1">
        <f t="shared" si="51"/>
        <v>86.49572787301607</v>
      </c>
      <c r="AJ187" s="1">
        <f t="shared" si="52"/>
        <v>79.43860884695117</v>
      </c>
      <c r="AK187" s="1">
        <f t="shared" si="53"/>
        <v>78.39087926989707</v>
      </c>
      <c r="AN187" s="15">
        <f t="shared" si="54"/>
        <v>3.287017192885741</v>
      </c>
      <c r="AO187" s="15">
        <f t="shared" si="55"/>
        <v>31.249470435598113</v>
      </c>
      <c r="AP187" s="15">
        <f t="shared" si="56"/>
        <v>9.263793688946667</v>
      </c>
    </row>
    <row r="188" spans="1:42" ht="12.75">
      <c r="A188">
        <f t="shared" si="57"/>
        <v>182</v>
      </c>
      <c r="B188">
        <v>2.7992</v>
      </c>
      <c r="C188">
        <v>-62.521</v>
      </c>
      <c r="D188">
        <v>87.6796</v>
      </c>
      <c r="E188" s="1">
        <f t="shared" si="58"/>
        <v>0.383730243791133</v>
      </c>
      <c r="G188">
        <v>52.6792</v>
      </c>
      <c r="H188">
        <v>-72.206</v>
      </c>
      <c r="I188">
        <v>80.2985</v>
      </c>
      <c r="J188" s="1">
        <f t="shared" si="59"/>
        <v>0.38381684434115626</v>
      </c>
      <c r="L188">
        <v>16.0205</v>
      </c>
      <c r="M188">
        <v>-111.571</v>
      </c>
      <c r="N188">
        <v>77.3765</v>
      </c>
      <c r="O188" s="1">
        <f t="shared" si="60"/>
        <v>0.38381684434114577</v>
      </c>
      <c r="Q188">
        <v>13.876</v>
      </c>
      <c r="R188">
        <v>-68.0201</v>
      </c>
      <c r="S188">
        <v>9.8916</v>
      </c>
      <c r="T188" s="1">
        <f t="shared" si="61"/>
        <v>0.3836802444744877</v>
      </c>
      <c r="V188" s="1">
        <f t="shared" si="42"/>
        <v>13.876</v>
      </c>
      <c r="W188" s="1">
        <f t="shared" si="43"/>
        <v>-68.0201</v>
      </c>
      <c r="X188" s="1">
        <f t="shared" si="44"/>
        <v>289.625</v>
      </c>
      <c r="Y188" s="1">
        <f t="shared" si="62"/>
        <v>0.3836802444744877</v>
      </c>
      <c r="AA188" s="1">
        <f t="shared" si="45"/>
        <v>202.3237014791149</v>
      </c>
      <c r="AB188" s="1">
        <f t="shared" si="46"/>
        <v>212.93377771340084</v>
      </c>
      <c r="AC188" s="1">
        <f t="shared" si="47"/>
        <v>216.68111482847323</v>
      </c>
      <c r="AE188" s="1">
        <f t="shared" si="48"/>
        <v>51.34485623906255</v>
      </c>
      <c r="AF188" s="1">
        <f t="shared" si="49"/>
        <v>53.87022920584244</v>
      </c>
      <c r="AG188" s="1">
        <f t="shared" si="50"/>
        <v>51.8349220439271</v>
      </c>
      <c r="AI188" s="1">
        <f t="shared" si="51"/>
        <v>86.49570255540536</v>
      </c>
      <c r="AJ188" s="1">
        <f t="shared" si="52"/>
        <v>79.43863230931375</v>
      </c>
      <c r="AK188" s="1">
        <f t="shared" si="53"/>
        <v>78.39085467363788</v>
      </c>
      <c r="AN188" s="15">
        <f t="shared" si="54"/>
        <v>3.2869750996551277</v>
      </c>
      <c r="AO188" s="15">
        <f t="shared" si="55"/>
        <v>31.249465404451982</v>
      </c>
      <c r="AP188" s="15">
        <f t="shared" si="56"/>
        <v>9.263894439929974</v>
      </c>
    </row>
    <row r="189" spans="1:42" ht="12.75">
      <c r="A189">
        <f t="shared" si="57"/>
        <v>183</v>
      </c>
      <c r="B189">
        <v>2.6147</v>
      </c>
      <c r="C189">
        <v>-62.8406</v>
      </c>
      <c r="D189">
        <v>87.6796</v>
      </c>
      <c r="E189" s="1">
        <f t="shared" si="58"/>
        <v>0.369031719503894</v>
      </c>
      <c r="G189">
        <v>52.4947</v>
      </c>
      <c r="H189">
        <v>-72.5256</v>
      </c>
      <c r="I189">
        <v>80.2985</v>
      </c>
      <c r="J189" s="1">
        <f t="shared" si="59"/>
        <v>0.3690317195038879</v>
      </c>
      <c r="L189">
        <v>15.836</v>
      </c>
      <c r="M189">
        <v>-111.8905</v>
      </c>
      <c r="N189">
        <v>77.3765</v>
      </c>
      <c r="O189" s="1">
        <f t="shared" si="60"/>
        <v>0.3689451178698568</v>
      </c>
      <c r="Q189">
        <v>13.6914</v>
      </c>
      <c r="R189">
        <v>-68.3397</v>
      </c>
      <c r="S189">
        <v>9.8916</v>
      </c>
      <c r="T189" s="1">
        <f t="shared" si="61"/>
        <v>0.3690817253671551</v>
      </c>
      <c r="V189" s="1">
        <f t="shared" si="42"/>
        <v>13.6914</v>
      </c>
      <c r="W189" s="1">
        <f t="shared" si="43"/>
        <v>-68.3397</v>
      </c>
      <c r="X189" s="1">
        <f t="shared" si="44"/>
        <v>289.625</v>
      </c>
      <c r="Y189" s="1">
        <f t="shared" si="62"/>
        <v>0.3690817253671551</v>
      </c>
      <c r="AA189" s="1">
        <f t="shared" si="45"/>
        <v>202.32369600434845</v>
      </c>
      <c r="AB189" s="1">
        <f t="shared" si="46"/>
        <v>212.93379593655396</v>
      </c>
      <c r="AC189" s="1">
        <f t="shared" si="47"/>
        <v>216.68109571914667</v>
      </c>
      <c r="AE189" s="1">
        <f t="shared" si="48"/>
        <v>51.344856239062544</v>
      </c>
      <c r="AF189" s="1">
        <f t="shared" si="49"/>
        <v>53.870156132129424</v>
      </c>
      <c r="AG189" s="1">
        <f t="shared" si="50"/>
        <v>51.83482741661247</v>
      </c>
      <c r="AI189" s="1">
        <f t="shared" si="51"/>
        <v>86.49572787301607</v>
      </c>
      <c r="AJ189" s="1">
        <f t="shared" si="52"/>
        <v>79.43860600994441</v>
      </c>
      <c r="AK189" s="1">
        <f t="shared" si="53"/>
        <v>78.39087926989707</v>
      </c>
      <c r="AN189" s="15">
        <f t="shared" si="54"/>
        <v>3.2869941602820436</v>
      </c>
      <c r="AO189" s="15">
        <f t="shared" si="55"/>
        <v>31.24950896299529</v>
      </c>
      <c r="AP189" s="15">
        <f t="shared" si="56"/>
        <v>9.263793688946667</v>
      </c>
    </row>
    <row r="190" spans="1:42" ht="12.75">
      <c r="A190">
        <f t="shared" si="57"/>
        <v>184</v>
      </c>
      <c r="B190">
        <v>2.4216</v>
      </c>
      <c r="C190">
        <v>-63.1751</v>
      </c>
      <c r="D190">
        <v>87.6796</v>
      </c>
      <c r="E190" s="1">
        <f t="shared" si="58"/>
        <v>0.38623549810963637</v>
      </c>
      <c r="G190">
        <v>52.3016</v>
      </c>
      <c r="H190">
        <v>-72.8601</v>
      </c>
      <c r="I190">
        <v>80.2985</v>
      </c>
      <c r="J190" s="1">
        <f t="shared" si="59"/>
        <v>0.3862354981096432</v>
      </c>
      <c r="L190">
        <v>15.6429</v>
      </c>
      <c r="M190">
        <v>-112.225</v>
      </c>
      <c r="N190">
        <v>77.3765</v>
      </c>
      <c r="O190" s="1">
        <f t="shared" si="60"/>
        <v>0.38623549810963087</v>
      </c>
      <c r="Q190">
        <v>13.4983</v>
      </c>
      <c r="R190">
        <v>-68.6742</v>
      </c>
      <c r="S190">
        <v>9.8916</v>
      </c>
      <c r="T190" s="1">
        <f t="shared" si="61"/>
        <v>0.3862354981096423</v>
      </c>
      <c r="V190" s="1">
        <f t="shared" si="42"/>
        <v>13.4983</v>
      </c>
      <c r="W190" s="1">
        <f t="shared" si="43"/>
        <v>-68.6742</v>
      </c>
      <c r="X190" s="1">
        <f t="shared" si="44"/>
        <v>289.625</v>
      </c>
      <c r="Y190" s="1">
        <f t="shared" si="62"/>
        <v>0.3862354981096423</v>
      </c>
      <c r="AA190" s="1">
        <f t="shared" si="45"/>
        <v>202.32369600434845</v>
      </c>
      <c r="AB190" s="1">
        <f t="shared" si="46"/>
        <v>212.93379593655396</v>
      </c>
      <c r="AC190" s="1">
        <f t="shared" si="47"/>
        <v>216.68109571914667</v>
      </c>
      <c r="AE190" s="1">
        <f t="shared" si="48"/>
        <v>51.34485623906255</v>
      </c>
      <c r="AF190" s="1">
        <f t="shared" si="49"/>
        <v>53.87015613212941</v>
      </c>
      <c r="AG190" s="1">
        <f t="shared" si="50"/>
        <v>51.83482741661247</v>
      </c>
      <c r="AI190" s="1">
        <f t="shared" si="51"/>
        <v>86.49572787301607</v>
      </c>
      <c r="AJ190" s="1">
        <f t="shared" si="52"/>
        <v>79.43860600994441</v>
      </c>
      <c r="AK190" s="1">
        <f t="shared" si="53"/>
        <v>78.39087926989707</v>
      </c>
      <c r="AN190" s="15">
        <f t="shared" si="54"/>
        <v>3.286994160282048</v>
      </c>
      <c r="AO190" s="15">
        <f t="shared" si="55"/>
        <v>31.24950896299529</v>
      </c>
      <c r="AP190" s="15">
        <f t="shared" si="56"/>
        <v>9.263793688946667</v>
      </c>
    </row>
    <row r="191" spans="1:42" ht="12.75">
      <c r="A191">
        <f t="shared" si="57"/>
        <v>185</v>
      </c>
      <c r="B191">
        <v>2.2375</v>
      </c>
      <c r="C191">
        <v>-63.494</v>
      </c>
      <c r="D191">
        <v>87.6796</v>
      </c>
      <c r="E191" s="1">
        <f t="shared" si="58"/>
        <v>0.36822550156120326</v>
      </c>
      <c r="G191">
        <v>52.1174</v>
      </c>
      <c r="H191">
        <v>-73.179</v>
      </c>
      <c r="I191">
        <v>80.2985</v>
      </c>
      <c r="J191" s="1">
        <f t="shared" si="59"/>
        <v>0.36827550828150174</v>
      </c>
      <c r="L191">
        <v>15.4588</v>
      </c>
      <c r="M191">
        <v>-112.5439</v>
      </c>
      <c r="N191">
        <v>77.3765</v>
      </c>
      <c r="O191" s="1">
        <f t="shared" si="60"/>
        <v>0.3682255015612026</v>
      </c>
      <c r="Q191">
        <v>13.3142</v>
      </c>
      <c r="R191">
        <v>-68.9931</v>
      </c>
      <c r="S191">
        <v>9.8916</v>
      </c>
      <c r="T191" s="1">
        <f t="shared" si="61"/>
        <v>0.3682255015612035</v>
      </c>
      <c r="V191" s="1">
        <f t="shared" si="42"/>
        <v>13.3142</v>
      </c>
      <c r="W191" s="1">
        <f t="shared" si="43"/>
        <v>-68.9931</v>
      </c>
      <c r="X191" s="1">
        <f t="shared" si="44"/>
        <v>289.625</v>
      </c>
      <c r="Y191" s="1">
        <f t="shared" si="62"/>
        <v>0.3682255015612035</v>
      </c>
      <c r="AA191" s="1">
        <f t="shared" si="45"/>
        <v>202.32369600434845</v>
      </c>
      <c r="AB191" s="1">
        <f t="shared" si="46"/>
        <v>212.93377771340084</v>
      </c>
      <c r="AC191" s="1">
        <f t="shared" si="47"/>
        <v>216.68109571914667</v>
      </c>
      <c r="AE191" s="1">
        <f t="shared" si="48"/>
        <v>51.34475909204367</v>
      </c>
      <c r="AF191" s="1">
        <f t="shared" si="49"/>
        <v>53.87008808207018</v>
      </c>
      <c r="AG191" s="1">
        <f t="shared" si="50"/>
        <v>51.83482741661247</v>
      </c>
      <c r="AI191" s="1">
        <f t="shared" si="51"/>
        <v>86.49572787301607</v>
      </c>
      <c r="AJ191" s="1">
        <f t="shared" si="52"/>
        <v>79.43863230931375</v>
      </c>
      <c r="AK191" s="1">
        <f t="shared" si="53"/>
        <v>78.39087926989707</v>
      </c>
      <c r="AN191" s="15">
        <f t="shared" si="54"/>
        <v>3.2869896881251726</v>
      </c>
      <c r="AO191" s="15">
        <f t="shared" si="55"/>
        <v>31.249467591337407</v>
      </c>
      <c r="AP191" s="15">
        <f t="shared" si="56"/>
        <v>9.263793688946665</v>
      </c>
    </row>
    <row r="192" spans="1:42" ht="12.75">
      <c r="A192">
        <f t="shared" si="57"/>
        <v>186</v>
      </c>
      <c r="B192">
        <v>2.0443</v>
      </c>
      <c r="C192">
        <v>-63.8286</v>
      </c>
      <c r="D192">
        <v>87.6796</v>
      </c>
      <c r="E192" s="1">
        <f t="shared" si="58"/>
        <v>0.3863721004420495</v>
      </c>
      <c r="G192">
        <v>51.9243</v>
      </c>
      <c r="H192">
        <v>-73.5136</v>
      </c>
      <c r="I192">
        <v>80.2985</v>
      </c>
      <c r="J192" s="1">
        <f t="shared" si="59"/>
        <v>0.38632210653805055</v>
      </c>
      <c r="L192">
        <v>15.2656</v>
      </c>
      <c r="M192">
        <v>-112.8786</v>
      </c>
      <c r="N192">
        <v>77.3765</v>
      </c>
      <c r="O192" s="1">
        <f t="shared" si="60"/>
        <v>0.3864587041328071</v>
      </c>
      <c r="Q192">
        <v>13.121</v>
      </c>
      <c r="R192">
        <v>-69.3277</v>
      </c>
      <c r="S192">
        <v>9.8916</v>
      </c>
      <c r="T192" s="1">
        <f t="shared" si="61"/>
        <v>0.3863721004420429</v>
      </c>
      <c r="V192" s="1">
        <f t="shared" si="42"/>
        <v>13.121</v>
      </c>
      <c r="W192" s="1">
        <f t="shared" si="43"/>
        <v>-69.3277</v>
      </c>
      <c r="X192" s="1">
        <f t="shared" si="44"/>
        <v>289.625</v>
      </c>
      <c r="Y192" s="1">
        <f t="shared" si="62"/>
        <v>0.3863721004420429</v>
      </c>
      <c r="AA192" s="1">
        <f t="shared" si="45"/>
        <v>202.32369600434845</v>
      </c>
      <c r="AB192" s="1">
        <f t="shared" si="46"/>
        <v>212.93379593655396</v>
      </c>
      <c r="AC192" s="1">
        <f t="shared" si="47"/>
        <v>216.68111581819954</v>
      </c>
      <c r="AE192" s="1">
        <f t="shared" si="48"/>
        <v>51.344856239062544</v>
      </c>
      <c r="AF192" s="1">
        <f t="shared" si="49"/>
        <v>53.870229205842456</v>
      </c>
      <c r="AG192" s="1">
        <f t="shared" si="50"/>
        <v>51.83492204392711</v>
      </c>
      <c r="AI192" s="1">
        <f t="shared" si="51"/>
        <v>86.49572787301607</v>
      </c>
      <c r="AJ192" s="1">
        <f t="shared" si="52"/>
        <v>79.43860600994441</v>
      </c>
      <c r="AK192" s="1">
        <f t="shared" si="53"/>
        <v>78.39085339972924</v>
      </c>
      <c r="AN192" s="15">
        <f t="shared" si="54"/>
        <v>3.2869941602820427</v>
      </c>
      <c r="AO192" s="15">
        <f t="shared" si="55"/>
        <v>31.249538585942517</v>
      </c>
      <c r="AP192" s="15">
        <f t="shared" si="56"/>
        <v>9.263797886032956</v>
      </c>
    </row>
    <row r="193" spans="1:42" ht="12.75">
      <c r="A193">
        <f t="shared" si="57"/>
        <v>187</v>
      </c>
      <c r="B193">
        <v>1.8605</v>
      </c>
      <c r="C193">
        <v>-64.1469</v>
      </c>
      <c r="D193">
        <v>87.6796</v>
      </c>
      <c r="E193" s="1">
        <f t="shared" si="58"/>
        <v>0.3675558869070122</v>
      </c>
      <c r="G193">
        <v>51.7405</v>
      </c>
      <c r="H193">
        <v>-73.8318</v>
      </c>
      <c r="I193">
        <v>80.2985</v>
      </c>
      <c r="J193" s="1">
        <f t="shared" si="59"/>
        <v>0.3674692912339815</v>
      </c>
      <c r="L193">
        <v>15.0818</v>
      </c>
      <c r="M193">
        <v>-113.1968</v>
      </c>
      <c r="N193">
        <v>77.3765</v>
      </c>
      <c r="O193" s="1">
        <f t="shared" si="60"/>
        <v>0.36746929123396654</v>
      </c>
      <c r="Q193">
        <v>12.9373</v>
      </c>
      <c r="R193">
        <v>-69.646</v>
      </c>
      <c r="S193">
        <v>9.8916</v>
      </c>
      <c r="T193" s="1">
        <f t="shared" si="61"/>
        <v>0.3675058911092514</v>
      </c>
      <c r="V193" s="1">
        <f t="shared" si="42"/>
        <v>12.9373</v>
      </c>
      <c r="W193" s="1">
        <f t="shared" si="43"/>
        <v>-69.646</v>
      </c>
      <c r="X193" s="1">
        <f t="shared" si="44"/>
        <v>289.625</v>
      </c>
      <c r="Y193" s="1">
        <f t="shared" si="62"/>
        <v>0.3675058911092514</v>
      </c>
      <c r="AA193" s="1">
        <f t="shared" si="45"/>
        <v>202.3237014791149</v>
      </c>
      <c r="AB193" s="1">
        <f t="shared" si="46"/>
        <v>212.93377574760186</v>
      </c>
      <c r="AC193" s="1">
        <f t="shared" si="47"/>
        <v>216.6810947294203</v>
      </c>
      <c r="AE193" s="1">
        <f t="shared" si="48"/>
        <v>51.34483737650748</v>
      </c>
      <c r="AF193" s="1">
        <f t="shared" si="49"/>
        <v>53.87022920584244</v>
      </c>
      <c r="AG193" s="1">
        <f t="shared" si="50"/>
        <v>51.83482741661247</v>
      </c>
      <c r="AI193" s="1">
        <f t="shared" si="51"/>
        <v>86.49570255540536</v>
      </c>
      <c r="AJ193" s="1">
        <f t="shared" si="52"/>
        <v>79.43863514632822</v>
      </c>
      <c r="AK193" s="1">
        <f t="shared" si="53"/>
        <v>78.39088054380882</v>
      </c>
      <c r="AN193" s="15">
        <f t="shared" si="54"/>
        <v>3.2869981324484745</v>
      </c>
      <c r="AO193" s="15">
        <f t="shared" si="55"/>
        <v>31.24939725410757</v>
      </c>
      <c r="AP193" s="15">
        <f t="shared" si="56"/>
        <v>9.263890242830353</v>
      </c>
    </row>
    <row r="194" spans="1:42" ht="12.75">
      <c r="A194">
        <f t="shared" si="57"/>
        <v>188</v>
      </c>
      <c r="B194">
        <v>1.6671</v>
      </c>
      <c r="C194">
        <v>-64.4818</v>
      </c>
      <c r="D194">
        <v>87.6796</v>
      </c>
      <c r="E194" s="1">
        <f t="shared" si="58"/>
        <v>0.38673190972559157</v>
      </c>
      <c r="G194">
        <v>51.5471</v>
      </c>
      <c r="H194">
        <v>-74.1668</v>
      </c>
      <c r="I194">
        <v>80.2985</v>
      </c>
      <c r="J194" s="1">
        <f t="shared" si="59"/>
        <v>0.3868185104154074</v>
      </c>
      <c r="L194">
        <v>14.8885</v>
      </c>
      <c r="M194">
        <v>-113.5318</v>
      </c>
      <c r="N194">
        <v>77.3765</v>
      </c>
      <c r="O194" s="1">
        <f t="shared" si="60"/>
        <v>0.38676852250410054</v>
      </c>
      <c r="Q194">
        <v>12.7439</v>
      </c>
      <c r="R194">
        <v>-69.9809</v>
      </c>
      <c r="S194">
        <v>9.8916</v>
      </c>
      <c r="T194" s="1">
        <f t="shared" si="61"/>
        <v>0.3867319097255918</v>
      </c>
      <c r="V194" s="1">
        <f t="shared" si="42"/>
        <v>12.7439</v>
      </c>
      <c r="W194" s="1">
        <f t="shared" si="43"/>
        <v>-69.9809</v>
      </c>
      <c r="X194" s="1">
        <f t="shared" si="44"/>
        <v>289.625</v>
      </c>
      <c r="Y194" s="1">
        <f t="shared" si="62"/>
        <v>0.3867319097255918</v>
      </c>
      <c r="AA194" s="1">
        <f t="shared" si="45"/>
        <v>202.3237014791149</v>
      </c>
      <c r="AB194" s="1">
        <f t="shared" si="46"/>
        <v>212.93377771340084</v>
      </c>
      <c r="AC194" s="1">
        <f t="shared" si="47"/>
        <v>216.68111581819954</v>
      </c>
      <c r="AE194" s="1">
        <f t="shared" si="48"/>
        <v>51.344856239062544</v>
      </c>
      <c r="AF194" s="1">
        <f t="shared" si="49"/>
        <v>53.87016115587553</v>
      </c>
      <c r="AG194" s="1">
        <f t="shared" si="50"/>
        <v>51.83494755056669</v>
      </c>
      <c r="AI194" s="1">
        <f t="shared" si="51"/>
        <v>86.49570255540536</v>
      </c>
      <c r="AJ194" s="1">
        <f t="shared" si="52"/>
        <v>79.43863230931375</v>
      </c>
      <c r="AK194" s="1">
        <f t="shared" si="53"/>
        <v>78.39085339972924</v>
      </c>
      <c r="AN194" s="15">
        <f t="shared" si="54"/>
        <v>3.286975099655131</v>
      </c>
      <c r="AO194" s="15">
        <f t="shared" si="55"/>
        <v>31.24949721413868</v>
      </c>
      <c r="AP194" s="15">
        <f t="shared" si="56"/>
        <v>9.263878869040477</v>
      </c>
    </row>
    <row r="195" spans="1:42" ht="12.75">
      <c r="A195">
        <f t="shared" si="57"/>
        <v>189</v>
      </c>
      <c r="B195">
        <v>1.4837</v>
      </c>
      <c r="C195">
        <v>-64.7996</v>
      </c>
      <c r="D195">
        <v>87.6796</v>
      </c>
      <c r="E195" s="1">
        <f t="shared" si="58"/>
        <v>0.3669228801805557</v>
      </c>
      <c r="G195">
        <v>51.3637</v>
      </c>
      <c r="H195">
        <v>-74.4846</v>
      </c>
      <c r="I195">
        <v>80.2985</v>
      </c>
      <c r="J195" s="1">
        <f t="shared" si="59"/>
        <v>0.3669228801805674</v>
      </c>
      <c r="L195">
        <v>14.705</v>
      </c>
      <c r="M195">
        <v>-113.8496</v>
      </c>
      <c r="N195">
        <v>77.3765</v>
      </c>
      <c r="O195" s="1">
        <f t="shared" si="60"/>
        <v>0.3669728736568884</v>
      </c>
      <c r="Q195">
        <v>12.5604</v>
      </c>
      <c r="R195">
        <v>-70.2987</v>
      </c>
      <c r="S195">
        <v>9.8916</v>
      </c>
      <c r="T195" s="1">
        <f t="shared" si="61"/>
        <v>0.3669728736568884</v>
      </c>
      <c r="V195" s="1">
        <f t="shared" si="42"/>
        <v>12.5604</v>
      </c>
      <c r="W195" s="1">
        <f t="shared" si="43"/>
        <v>-70.2987</v>
      </c>
      <c r="X195" s="1">
        <f t="shared" si="44"/>
        <v>289.625</v>
      </c>
      <c r="Y195" s="1">
        <f t="shared" si="62"/>
        <v>0.3669728736568884</v>
      </c>
      <c r="AA195" s="1">
        <f t="shared" si="45"/>
        <v>202.32369600434845</v>
      </c>
      <c r="AB195" s="1">
        <f t="shared" si="46"/>
        <v>212.93379593655396</v>
      </c>
      <c r="AC195" s="1">
        <f t="shared" si="47"/>
        <v>216.68111581819954</v>
      </c>
      <c r="AE195" s="1">
        <f t="shared" si="48"/>
        <v>51.34485623906255</v>
      </c>
      <c r="AF195" s="1">
        <f t="shared" si="49"/>
        <v>53.87022920584244</v>
      </c>
      <c r="AG195" s="1">
        <f t="shared" si="50"/>
        <v>51.8349220439271</v>
      </c>
      <c r="AI195" s="1">
        <f t="shared" si="51"/>
        <v>86.49572787301607</v>
      </c>
      <c r="AJ195" s="1">
        <f t="shared" si="52"/>
        <v>79.43860600994441</v>
      </c>
      <c r="AK195" s="1">
        <f t="shared" si="53"/>
        <v>78.39085339972924</v>
      </c>
      <c r="AN195" s="15">
        <f t="shared" si="54"/>
        <v>3.2869941602820485</v>
      </c>
      <c r="AO195" s="15">
        <f t="shared" si="55"/>
        <v>31.249538585942517</v>
      </c>
      <c r="AP195" s="15">
        <f t="shared" si="56"/>
        <v>9.263797886032954</v>
      </c>
    </row>
    <row r="196" spans="1:42" ht="12.75">
      <c r="A196">
        <f t="shared" si="57"/>
        <v>190</v>
      </c>
      <c r="B196">
        <v>1.2899</v>
      </c>
      <c r="C196">
        <v>-65.1353</v>
      </c>
      <c r="D196">
        <v>87.6796</v>
      </c>
      <c r="E196" s="1">
        <f t="shared" si="58"/>
        <v>0.3876247283133545</v>
      </c>
      <c r="G196">
        <v>51.1699</v>
      </c>
      <c r="H196">
        <v>-74.8202</v>
      </c>
      <c r="I196">
        <v>80.2985</v>
      </c>
      <c r="J196" s="1">
        <f t="shared" si="59"/>
        <v>0.3875381271565429</v>
      </c>
      <c r="L196">
        <v>14.5112</v>
      </c>
      <c r="M196">
        <v>-114.1852</v>
      </c>
      <c r="N196">
        <v>77.3765</v>
      </c>
      <c r="O196" s="1">
        <f t="shared" si="60"/>
        <v>0.3875381271565411</v>
      </c>
      <c r="Q196">
        <v>12.3666</v>
      </c>
      <c r="R196">
        <v>-70.6344</v>
      </c>
      <c r="S196">
        <v>9.8916</v>
      </c>
      <c r="T196" s="1">
        <f t="shared" si="61"/>
        <v>0.3876247283133542</v>
      </c>
      <c r="V196" s="1">
        <f t="shared" si="42"/>
        <v>12.3666</v>
      </c>
      <c r="W196" s="1">
        <f t="shared" si="43"/>
        <v>-70.6344</v>
      </c>
      <c r="X196" s="1">
        <f t="shared" si="44"/>
        <v>289.625</v>
      </c>
      <c r="Y196" s="1">
        <f t="shared" si="62"/>
        <v>0.3876247283133542</v>
      </c>
      <c r="AA196" s="1">
        <f t="shared" si="45"/>
        <v>202.32369600434845</v>
      </c>
      <c r="AB196" s="1">
        <f t="shared" si="46"/>
        <v>212.93379397075515</v>
      </c>
      <c r="AC196" s="1">
        <f t="shared" si="47"/>
        <v>216.68109571914667</v>
      </c>
      <c r="AE196" s="1">
        <f t="shared" si="48"/>
        <v>51.34483737650748</v>
      </c>
      <c r="AF196" s="1">
        <f t="shared" si="49"/>
        <v>53.87022920584244</v>
      </c>
      <c r="AG196" s="1">
        <f t="shared" si="50"/>
        <v>51.83482741661247</v>
      </c>
      <c r="AI196" s="1">
        <f t="shared" si="51"/>
        <v>86.49572787301607</v>
      </c>
      <c r="AJ196" s="1">
        <f t="shared" si="52"/>
        <v>79.43860884695117</v>
      </c>
      <c r="AK196" s="1">
        <f t="shared" si="53"/>
        <v>78.39087926989707</v>
      </c>
      <c r="AN196" s="15">
        <f t="shared" si="54"/>
        <v>3.287017192885741</v>
      </c>
      <c r="AO196" s="15">
        <f t="shared" si="55"/>
        <v>31.249470435598113</v>
      </c>
      <c r="AP196" s="15">
        <f t="shared" si="56"/>
        <v>9.263793688946667</v>
      </c>
    </row>
    <row r="197" spans="1:42" ht="12.75">
      <c r="A197">
        <f t="shared" si="57"/>
        <v>191</v>
      </c>
      <c r="B197">
        <v>1.1065</v>
      </c>
      <c r="C197">
        <v>-65.4529</v>
      </c>
      <c r="D197">
        <v>87.6796</v>
      </c>
      <c r="E197" s="1">
        <f t="shared" si="58"/>
        <v>0.36674966939316966</v>
      </c>
      <c r="G197">
        <v>50.9865</v>
      </c>
      <c r="H197">
        <v>-75.1378</v>
      </c>
      <c r="I197">
        <v>80.2985</v>
      </c>
      <c r="J197" s="1">
        <f t="shared" si="59"/>
        <v>0.36674966939316905</v>
      </c>
      <c r="L197">
        <v>14.3278</v>
      </c>
      <c r="M197">
        <v>-114.5028</v>
      </c>
      <c r="N197">
        <v>77.3765</v>
      </c>
      <c r="O197" s="1">
        <f t="shared" si="60"/>
        <v>0.36674966939317</v>
      </c>
      <c r="Q197">
        <v>12.1833</v>
      </c>
      <c r="R197">
        <v>-70.952</v>
      </c>
      <c r="S197">
        <v>9.8916</v>
      </c>
      <c r="T197" s="1">
        <f t="shared" si="61"/>
        <v>0.3666996727568755</v>
      </c>
      <c r="V197" s="1">
        <f t="shared" si="42"/>
        <v>12.1833</v>
      </c>
      <c r="W197" s="1">
        <f t="shared" si="43"/>
        <v>-70.952</v>
      </c>
      <c r="X197" s="1">
        <f t="shared" si="44"/>
        <v>289.625</v>
      </c>
      <c r="Y197" s="1">
        <f t="shared" si="62"/>
        <v>0.3666996727568755</v>
      </c>
      <c r="AA197" s="1">
        <f t="shared" si="45"/>
        <v>202.3237014791149</v>
      </c>
      <c r="AB197" s="1">
        <f t="shared" si="46"/>
        <v>212.93377574760186</v>
      </c>
      <c r="AC197" s="1">
        <f t="shared" si="47"/>
        <v>216.6810947294203</v>
      </c>
      <c r="AE197" s="1">
        <f t="shared" si="48"/>
        <v>51.344837376507485</v>
      </c>
      <c r="AF197" s="1">
        <f t="shared" si="49"/>
        <v>53.87022920584244</v>
      </c>
      <c r="AG197" s="1">
        <f t="shared" si="50"/>
        <v>51.83482741661247</v>
      </c>
      <c r="AI197" s="1">
        <f t="shared" si="51"/>
        <v>86.49570255540536</v>
      </c>
      <c r="AJ197" s="1">
        <f t="shared" si="52"/>
        <v>79.43863514632822</v>
      </c>
      <c r="AK197" s="1">
        <f t="shared" si="53"/>
        <v>78.39088054380882</v>
      </c>
      <c r="AN197" s="15">
        <f t="shared" si="54"/>
        <v>3.2869981324484754</v>
      </c>
      <c r="AO197" s="15">
        <f t="shared" si="55"/>
        <v>31.249397254107574</v>
      </c>
      <c r="AP197" s="15">
        <f t="shared" si="56"/>
        <v>9.26389024283035</v>
      </c>
    </row>
    <row r="198" spans="1:42" ht="12.75">
      <c r="A198">
        <f t="shared" si="57"/>
        <v>192</v>
      </c>
      <c r="B198">
        <v>1.0072</v>
      </c>
      <c r="C198">
        <v>-65.6249</v>
      </c>
      <c r="D198">
        <v>87.6796</v>
      </c>
      <c r="E198" s="1">
        <f t="shared" si="58"/>
        <v>0.19860636948496635</v>
      </c>
      <c r="G198">
        <v>50.8872</v>
      </c>
      <c r="H198">
        <v>-75.3098</v>
      </c>
      <c r="I198">
        <v>80.2985</v>
      </c>
      <c r="J198" s="1">
        <f t="shared" si="59"/>
        <v>0.19860636948496613</v>
      </c>
      <c r="L198">
        <v>14.2285</v>
      </c>
      <c r="M198">
        <v>-114.6748</v>
      </c>
      <c r="N198">
        <v>77.3765</v>
      </c>
      <c r="O198" s="1">
        <f t="shared" si="60"/>
        <v>0.19860636948497842</v>
      </c>
      <c r="Q198">
        <v>12.0839</v>
      </c>
      <c r="R198">
        <v>-71.124</v>
      </c>
      <c r="S198">
        <v>9.8916</v>
      </c>
      <c r="T198" s="1">
        <f t="shared" si="61"/>
        <v>0.1986563867586412</v>
      </c>
      <c r="V198" s="1">
        <f aca="true" t="shared" si="63" ref="V198:V253">xc</f>
        <v>12.0839</v>
      </c>
      <c r="W198" s="1">
        <f aca="true" t="shared" si="64" ref="W198:W253">yc</f>
        <v>-71.124</v>
      </c>
      <c r="X198" s="1">
        <f aca="true" t="shared" si="65" ref="X198:X253">Height</f>
        <v>289.625</v>
      </c>
      <c r="Y198" s="1">
        <f t="shared" si="62"/>
        <v>0.1986563867586412</v>
      </c>
      <c r="AA198" s="1">
        <f aca="true" t="shared" si="66" ref="AA198:AA253">SQRT((xh-x_1)^2+(yh-y_1)^2+(zh-z_1)^2)</f>
        <v>202.32369600434845</v>
      </c>
      <c r="AB198" s="1">
        <f aca="true" t="shared" si="67" ref="AB198:AB253">SQRT((xh-x_2)^2+(yh-y_2)^2+(zh-z_2)^2)</f>
        <v>212.93379397075515</v>
      </c>
      <c r="AC198" s="1">
        <f aca="true" t="shared" si="68" ref="AC198:AC253">SQRT((xh-x_3)^2+(yh-y_3)^2+(zh-z_3)^2)</f>
        <v>216.68109571914667</v>
      </c>
      <c r="AE198" s="1">
        <f aca="true" t="shared" si="69" ref="AE198:AE253">SQRT((x_2-x_1)^2+(y_2-y_1)^2+(z_2-z_1)^2)</f>
        <v>51.344837376507485</v>
      </c>
      <c r="AF198" s="1">
        <f aca="true" t="shared" si="70" ref="AF198:AF253">SQRT((x_2-x_3)^2+(y_2-y_3)^2+(z_2-z_3)^2)</f>
        <v>53.87022920584245</v>
      </c>
      <c r="AG198" s="1">
        <f aca="true" t="shared" si="71" ref="AG198:AG253">SQRT((x_3-x_1)^2+(y_3-y_1)^2+(z_3-z_1)^2)</f>
        <v>51.834827416612484</v>
      </c>
      <c r="AI198" s="1">
        <f aca="true" t="shared" si="72" ref="AI198:AI253">ASIN((zh-z_1)/len1)*180/PI()</f>
        <v>86.49572787301607</v>
      </c>
      <c r="AJ198" s="1">
        <f aca="true" t="shared" si="73" ref="AJ198:AJ253">ASIN((zh-z_2)/len2)*180/PI()</f>
        <v>79.43860884695117</v>
      </c>
      <c r="AK198" s="1">
        <f aca="true" t="shared" si="74" ref="AK198:AK253">ASIN((zh-z_3)/len3)*180/PI()</f>
        <v>78.39087926989707</v>
      </c>
      <c r="AN198" s="15">
        <f aca="true" t="shared" si="75" ref="AN198:AN253">-((x_1-xh)*(y_2-yh)-(x_2-xh)*(y_1-yh))/(SQRT((x_1-x_2)^2+(y_1-y_2)^2))</f>
        <v>3.2870171928857403</v>
      </c>
      <c r="AO198" s="15">
        <f aca="true" t="shared" si="76" ref="AO198:AO253">-((x_2-xh)*(y_3-yh)-(x_3-xh)*(y_2-yh))/(SQRT((x_2-x_3)^2+(y_2-y_3)^2))</f>
        <v>31.249470435598113</v>
      </c>
      <c r="AP198" s="15">
        <f aca="true" t="shared" si="77" ref="AP198:AP253">-((x_3-xh)*(y_1-yh)-(x_1-xh)*(y_3-yh))/(SQRT((x_3-x_1)^2+(y_3-y_1)^2))</f>
        <v>9.263793688946665</v>
      </c>
    </row>
    <row r="199" spans="1:42" ht="12.75">
      <c r="A199">
        <f aca="true" t="shared" si="78" ref="A199:A253">A198+1</f>
        <v>193</v>
      </c>
      <c r="B199">
        <v>0.9079</v>
      </c>
      <c r="C199">
        <v>-65.7969</v>
      </c>
      <c r="D199">
        <v>87.6796</v>
      </c>
      <c r="E199" s="1">
        <f aca="true" t="shared" si="79" ref="E199:E253">SQRT((B199-B198)^2+(C199-C198)^2+(D199-D198)^2)</f>
        <v>0.1986063694849664</v>
      </c>
      <c r="G199">
        <v>50.7879</v>
      </c>
      <c r="H199">
        <v>-75.4818</v>
      </c>
      <c r="I199">
        <v>80.2985</v>
      </c>
      <c r="J199" s="1">
        <f aca="true" t="shared" si="80" ref="J199:J253">SQRT((G199-G198)^2+(H199-H198)^2+(I199-I198)^2)</f>
        <v>0.19860636948497842</v>
      </c>
      <c r="L199">
        <v>14.1292</v>
      </c>
      <c r="M199">
        <v>-114.8468</v>
      </c>
      <c r="N199">
        <v>77.3765</v>
      </c>
      <c r="O199" s="1">
        <f aca="true" t="shared" si="81" ref="O199:O253">SQRT((L199-L198)^2+(M199-M198)^2+(N199-N198)^2)</f>
        <v>0.19860636948496613</v>
      </c>
      <c r="Q199">
        <v>11.9847</v>
      </c>
      <c r="R199">
        <v>-71.296</v>
      </c>
      <c r="S199">
        <v>9.8916</v>
      </c>
      <c r="T199" s="1">
        <f aca="true" t="shared" si="82" ref="T199:T253">SQRT((Q199-Q198)^2+(R199-R198)^2+(S199-S198)^2)</f>
        <v>0.19855638997525066</v>
      </c>
      <c r="V199" s="1">
        <f t="shared" si="63"/>
        <v>11.9847</v>
      </c>
      <c r="W199" s="1">
        <f t="shared" si="64"/>
        <v>-71.296</v>
      </c>
      <c r="X199" s="1">
        <f t="shared" si="65"/>
        <v>289.625</v>
      </c>
      <c r="Y199" s="1">
        <f aca="true" t="shared" si="83" ref="Y199:Y253">SQRT((V199-V198)^2+(W199-W198)^2+(X199-X198)^2)</f>
        <v>0.19855638997525066</v>
      </c>
      <c r="AA199" s="1">
        <f t="shared" si="66"/>
        <v>202.3237014791149</v>
      </c>
      <c r="AB199" s="1">
        <f t="shared" si="67"/>
        <v>212.93377574760186</v>
      </c>
      <c r="AC199" s="1">
        <f t="shared" si="68"/>
        <v>216.6810947294203</v>
      </c>
      <c r="AE199" s="1">
        <f t="shared" si="69"/>
        <v>51.344837376507485</v>
      </c>
      <c r="AF199" s="1">
        <f t="shared" si="70"/>
        <v>53.87022920584244</v>
      </c>
      <c r="AG199" s="1">
        <f t="shared" si="71"/>
        <v>51.834827416612484</v>
      </c>
      <c r="AI199" s="1">
        <f t="shared" si="72"/>
        <v>86.49570255540536</v>
      </c>
      <c r="AJ199" s="1">
        <f t="shared" si="73"/>
        <v>79.43863514632822</v>
      </c>
      <c r="AK199" s="1">
        <f t="shared" si="74"/>
        <v>78.39088054380882</v>
      </c>
      <c r="AN199" s="15">
        <f t="shared" si="75"/>
        <v>3.2869981324484865</v>
      </c>
      <c r="AO199" s="15">
        <f t="shared" si="76"/>
        <v>31.249397254107574</v>
      </c>
      <c r="AP199" s="15">
        <f t="shared" si="77"/>
        <v>9.263890242830348</v>
      </c>
    </row>
    <row r="200" spans="1:42" ht="12.75">
      <c r="A200">
        <f t="shared" si="78"/>
        <v>194</v>
      </c>
      <c r="B200">
        <v>0.7224</v>
      </c>
      <c r="C200">
        <v>-66.1182</v>
      </c>
      <c r="D200">
        <v>87.6796</v>
      </c>
      <c r="E200" s="1">
        <f t="shared" si="79"/>
        <v>0.3710039622429996</v>
      </c>
      <c r="G200">
        <v>50.6024</v>
      </c>
      <c r="H200">
        <v>-75.8032</v>
      </c>
      <c r="I200">
        <v>80.2985</v>
      </c>
      <c r="J200" s="1">
        <f t="shared" si="80"/>
        <v>0.37109056846004207</v>
      </c>
      <c r="L200">
        <v>13.9437</v>
      </c>
      <c r="M200">
        <v>-115.1682</v>
      </c>
      <c r="N200">
        <v>77.3765</v>
      </c>
      <c r="O200" s="1">
        <f t="shared" si="81"/>
        <v>0.37109056846004385</v>
      </c>
      <c r="Q200">
        <v>11.7991</v>
      </c>
      <c r="R200">
        <v>-71.6174</v>
      </c>
      <c r="S200">
        <v>9.8916</v>
      </c>
      <c r="T200" s="1">
        <f t="shared" si="82"/>
        <v>0.3711405663626632</v>
      </c>
      <c r="V200" s="1">
        <f t="shared" si="63"/>
        <v>11.7991</v>
      </c>
      <c r="W200" s="1">
        <f t="shared" si="64"/>
        <v>-71.6174</v>
      </c>
      <c r="X200" s="1">
        <f t="shared" si="65"/>
        <v>289.625</v>
      </c>
      <c r="Y200" s="1">
        <f t="shared" si="83"/>
        <v>0.3711405663626632</v>
      </c>
      <c r="AA200" s="1">
        <f t="shared" si="66"/>
        <v>202.32369872234443</v>
      </c>
      <c r="AB200" s="1">
        <f t="shared" si="67"/>
        <v>212.93379397075515</v>
      </c>
      <c r="AC200" s="1">
        <f t="shared" si="68"/>
        <v>216.68109571914667</v>
      </c>
      <c r="AE200" s="1">
        <f t="shared" si="69"/>
        <v>51.34485623906255</v>
      </c>
      <c r="AF200" s="1">
        <f t="shared" si="70"/>
        <v>53.87022920584244</v>
      </c>
      <c r="AG200" s="1">
        <f t="shared" si="71"/>
        <v>51.8349220439271</v>
      </c>
      <c r="AI200" s="1">
        <f t="shared" si="72"/>
        <v>86.49571530384237</v>
      </c>
      <c r="AJ200" s="1">
        <f t="shared" si="73"/>
        <v>79.43860884695117</v>
      </c>
      <c r="AK200" s="1">
        <f t="shared" si="74"/>
        <v>78.39087926989707</v>
      </c>
      <c r="AN200" s="15">
        <f t="shared" si="75"/>
        <v>3.2870923269388226</v>
      </c>
      <c r="AO200" s="15">
        <f t="shared" si="76"/>
        <v>31.249470435598116</v>
      </c>
      <c r="AP200" s="15">
        <f t="shared" si="77"/>
        <v>9.263771860180993</v>
      </c>
    </row>
    <row r="201" spans="1:42" ht="12.75">
      <c r="A201">
        <f t="shared" si="78"/>
        <v>195</v>
      </c>
      <c r="B201">
        <v>0.6228</v>
      </c>
      <c r="C201">
        <v>-66.2907</v>
      </c>
      <c r="D201">
        <v>87.6796</v>
      </c>
      <c r="E201" s="1">
        <f t="shared" si="79"/>
        <v>0.1991893822471464</v>
      </c>
      <c r="G201">
        <v>50.5028</v>
      </c>
      <c r="H201">
        <v>-75.9757</v>
      </c>
      <c r="I201">
        <v>80.2985</v>
      </c>
      <c r="J201" s="1">
        <f t="shared" si="80"/>
        <v>0.19918938224714758</v>
      </c>
      <c r="L201">
        <v>13.8441</v>
      </c>
      <c r="M201">
        <v>-115.3407</v>
      </c>
      <c r="N201">
        <v>77.3765</v>
      </c>
      <c r="O201" s="1">
        <f t="shared" si="81"/>
        <v>0.1991893822471467</v>
      </c>
      <c r="Q201">
        <v>11.6995</v>
      </c>
      <c r="R201">
        <v>-71.7898</v>
      </c>
      <c r="S201">
        <v>9.8916</v>
      </c>
      <c r="T201" s="1">
        <f t="shared" si="82"/>
        <v>0.19910278752443025</v>
      </c>
      <c r="V201" s="1">
        <f t="shared" si="63"/>
        <v>11.6995</v>
      </c>
      <c r="W201" s="1">
        <f t="shared" si="64"/>
        <v>-71.7898</v>
      </c>
      <c r="X201" s="1">
        <f t="shared" si="65"/>
        <v>289.625</v>
      </c>
      <c r="Y201" s="1">
        <f t="shared" si="83"/>
        <v>0.19910278752443025</v>
      </c>
      <c r="AA201" s="1">
        <f t="shared" si="66"/>
        <v>202.32369600434845</v>
      </c>
      <c r="AB201" s="1">
        <f t="shared" si="67"/>
        <v>212.93379593655396</v>
      </c>
      <c r="AC201" s="1">
        <f t="shared" si="68"/>
        <v>216.68111581819954</v>
      </c>
      <c r="AE201" s="1">
        <f t="shared" si="69"/>
        <v>51.34485623906255</v>
      </c>
      <c r="AF201" s="1">
        <f t="shared" si="70"/>
        <v>53.87022920584244</v>
      </c>
      <c r="AG201" s="1">
        <f t="shared" si="71"/>
        <v>51.8349220439271</v>
      </c>
      <c r="AI201" s="1">
        <f t="shared" si="72"/>
        <v>86.49572787301607</v>
      </c>
      <c r="AJ201" s="1">
        <f t="shared" si="73"/>
        <v>79.43860600994441</v>
      </c>
      <c r="AK201" s="1">
        <f t="shared" si="74"/>
        <v>78.39085339972924</v>
      </c>
      <c r="AN201" s="15">
        <f t="shared" si="75"/>
        <v>3.286994160282048</v>
      </c>
      <c r="AO201" s="15">
        <f t="shared" si="76"/>
        <v>31.249538585942517</v>
      </c>
      <c r="AP201" s="15">
        <f t="shared" si="77"/>
        <v>9.263797886032956</v>
      </c>
    </row>
    <row r="202" spans="1:42" ht="12.75">
      <c r="A202">
        <f t="shared" si="78"/>
        <v>196</v>
      </c>
      <c r="B202">
        <v>0.5232</v>
      </c>
      <c r="C202">
        <v>-66.4632</v>
      </c>
      <c r="D202">
        <v>87.6796</v>
      </c>
      <c r="E202" s="1">
        <f t="shared" si="79"/>
        <v>0.1991893822471464</v>
      </c>
      <c r="G202">
        <v>50.4032</v>
      </c>
      <c r="H202">
        <v>-76.1482</v>
      </c>
      <c r="I202">
        <v>80.2985</v>
      </c>
      <c r="J202" s="1">
        <f t="shared" si="80"/>
        <v>0.19918938224714758</v>
      </c>
      <c r="L202">
        <v>13.7445</v>
      </c>
      <c r="M202">
        <v>-115.5131</v>
      </c>
      <c r="N202">
        <v>77.3765</v>
      </c>
      <c r="O202" s="1">
        <f t="shared" si="81"/>
        <v>0.19910278752443025</v>
      </c>
      <c r="Q202">
        <v>11.5999</v>
      </c>
      <c r="R202">
        <v>-71.9623</v>
      </c>
      <c r="S202">
        <v>9.8916</v>
      </c>
      <c r="T202" s="1">
        <f t="shared" si="82"/>
        <v>0.1991893822471467</v>
      </c>
      <c r="V202" s="1">
        <f t="shared" si="63"/>
        <v>11.5999</v>
      </c>
      <c r="W202" s="1">
        <f t="shared" si="64"/>
        <v>-71.9623</v>
      </c>
      <c r="X202" s="1">
        <f t="shared" si="65"/>
        <v>289.625</v>
      </c>
      <c r="Y202" s="1">
        <f t="shared" si="83"/>
        <v>0.1991893822471467</v>
      </c>
      <c r="AA202" s="1">
        <f t="shared" si="66"/>
        <v>202.32369600434845</v>
      </c>
      <c r="AB202" s="1">
        <f t="shared" si="67"/>
        <v>212.93379593655396</v>
      </c>
      <c r="AC202" s="1">
        <f t="shared" si="68"/>
        <v>216.68109571914667</v>
      </c>
      <c r="AE202" s="1">
        <f t="shared" si="69"/>
        <v>51.34485623906254</v>
      </c>
      <c r="AF202" s="1">
        <f t="shared" si="70"/>
        <v>53.8701561321294</v>
      </c>
      <c r="AG202" s="1">
        <f t="shared" si="71"/>
        <v>51.83482741661247</v>
      </c>
      <c r="AI202" s="1">
        <f t="shared" si="72"/>
        <v>86.49572787301607</v>
      </c>
      <c r="AJ202" s="1">
        <f t="shared" si="73"/>
        <v>79.43860600994441</v>
      </c>
      <c r="AK202" s="1">
        <f t="shared" si="74"/>
        <v>78.39087926989707</v>
      </c>
      <c r="AN202" s="15">
        <f t="shared" si="75"/>
        <v>3.2869941602820485</v>
      </c>
      <c r="AO202" s="15">
        <f t="shared" si="76"/>
        <v>31.249508962995293</v>
      </c>
      <c r="AP202" s="15">
        <f t="shared" si="77"/>
        <v>9.263793688946667</v>
      </c>
    </row>
    <row r="203" spans="1:42" ht="12.75">
      <c r="A203">
        <f t="shared" si="78"/>
        <v>197</v>
      </c>
      <c r="B203">
        <v>0.3363</v>
      </c>
      <c r="C203">
        <v>-66.7869</v>
      </c>
      <c r="D203">
        <v>87.6796</v>
      </c>
      <c r="E203" s="1">
        <f t="shared" si="79"/>
        <v>0.3737824233427804</v>
      </c>
      <c r="G203">
        <v>50.2163</v>
      </c>
      <c r="H203">
        <v>-76.4719</v>
      </c>
      <c r="I203">
        <v>80.2985</v>
      </c>
      <c r="J203" s="1">
        <f t="shared" si="80"/>
        <v>0.37378242334278106</v>
      </c>
      <c r="L203">
        <v>13.5576</v>
      </c>
      <c r="M203">
        <v>-115.8369</v>
      </c>
      <c r="N203">
        <v>77.3765</v>
      </c>
      <c r="O203" s="1">
        <f t="shared" si="81"/>
        <v>0.3738690278693911</v>
      </c>
      <c r="Q203">
        <v>11.413</v>
      </c>
      <c r="R203">
        <v>-72.286</v>
      </c>
      <c r="S203">
        <v>9.8916</v>
      </c>
      <c r="T203" s="1">
        <f t="shared" si="82"/>
        <v>0.37378242334278017</v>
      </c>
      <c r="V203" s="1">
        <f t="shared" si="63"/>
        <v>11.413</v>
      </c>
      <c r="W203" s="1">
        <f t="shared" si="64"/>
        <v>-72.286</v>
      </c>
      <c r="X203" s="1">
        <f t="shared" si="65"/>
        <v>289.625</v>
      </c>
      <c r="Y203" s="1">
        <f t="shared" si="83"/>
        <v>0.37378242334278017</v>
      </c>
      <c r="AA203" s="1">
        <f t="shared" si="66"/>
        <v>202.32369600434845</v>
      </c>
      <c r="AB203" s="1">
        <f t="shared" si="67"/>
        <v>212.93379593655396</v>
      </c>
      <c r="AC203" s="1">
        <f t="shared" si="68"/>
        <v>216.68111581819954</v>
      </c>
      <c r="AE203" s="1">
        <f t="shared" si="69"/>
        <v>51.34485623906254</v>
      </c>
      <c r="AF203" s="1">
        <f t="shared" si="70"/>
        <v>53.87022920584244</v>
      </c>
      <c r="AG203" s="1">
        <f t="shared" si="71"/>
        <v>51.8349220439271</v>
      </c>
      <c r="AI203" s="1">
        <f t="shared" si="72"/>
        <v>86.49572787301607</v>
      </c>
      <c r="AJ203" s="1">
        <f t="shared" si="73"/>
        <v>79.43860600994441</v>
      </c>
      <c r="AK203" s="1">
        <f t="shared" si="74"/>
        <v>78.39085339972924</v>
      </c>
      <c r="AN203" s="15">
        <f t="shared" si="75"/>
        <v>3.2869941602820485</v>
      </c>
      <c r="AO203" s="15">
        <f t="shared" si="76"/>
        <v>31.24953858594251</v>
      </c>
      <c r="AP203" s="15">
        <f t="shared" si="77"/>
        <v>9.263797886032956</v>
      </c>
    </row>
    <row r="204" spans="1:42" ht="12.75">
      <c r="A204">
        <f t="shared" si="78"/>
        <v>198</v>
      </c>
      <c r="B204">
        <v>0.2363</v>
      </c>
      <c r="C204">
        <v>-66.9602</v>
      </c>
      <c r="D204">
        <v>87.6796</v>
      </c>
      <c r="E204" s="1">
        <f t="shared" si="79"/>
        <v>0.20008220810456676</v>
      </c>
      <c r="G204">
        <v>50.1163</v>
      </c>
      <c r="H204">
        <v>-76.6451</v>
      </c>
      <c r="I204">
        <v>80.2985</v>
      </c>
      <c r="J204" s="1">
        <f t="shared" si="80"/>
        <v>0.1999955999515911</v>
      </c>
      <c r="L204">
        <v>13.4576</v>
      </c>
      <c r="M204">
        <v>-116.0101</v>
      </c>
      <c r="N204">
        <v>77.3765</v>
      </c>
      <c r="O204" s="1">
        <f t="shared" si="81"/>
        <v>0.19999559995159466</v>
      </c>
      <c r="Q204">
        <v>11.313</v>
      </c>
      <c r="R204">
        <v>-72.4593</v>
      </c>
      <c r="S204">
        <v>9.8916</v>
      </c>
      <c r="T204" s="1">
        <f t="shared" si="82"/>
        <v>0.20008220810456656</v>
      </c>
      <c r="V204" s="1">
        <f t="shared" si="63"/>
        <v>11.313</v>
      </c>
      <c r="W204" s="1">
        <f t="shared" si="64"/>
        <v>-72.4593</v>
      </c>
      <c r="X204" s="1">
        <f t="shared" si="65"/>
        <v>289.625</v>
      </c>
      <c r="Y204" s="1">
        <f t="shared" si="83"/>
        <v>0.20008220810456656</v>
      </c>
      <c r="AA204" s="1">
        <f t="shared" si="66"/>
        <v>202.32369600434845</v>
      </c>
      <c r="AB204" s="1">
        <f t="shared" si="67"/>
        <v>212.93379397075515</v>
      </c>
      <c r="AC204" s="1">
        <f t="shared" si="68"/>
        <v>216.68109571914667</v>
      </c>
      <c r="AE204" s="1">
        <f t="shared" si="69"/>
        <v>51.344837376507485</v>
      </c>
      <c r="AF204" s="1">
        <f t="shared" si="70"/>
        <v>53.87022920584244</v>
      </c>
      <c r="AG204" s="1">
        <f t="shared" si="71"/>
        <v>51.83482741661247</v>
      </c>
      <c r="AI204" s="1">
        <f t="shared" si="72"/>
        <v>86.49572787301607</v>
      </c>
      <c r="AJ204" s="1">
        <f t="shared" si="73"/>
        <v>79.43860884695117</v>
      </c>
      <c r="AK204" s="1">
        <f t="shared" si="74"/>
        <v>78.39087926989707</v>
      </c>
      <c r="AN204" s="15">
        <f t="shared" si="75"/>
        <v>3.2870171928857403</v>
      </c>
      <c r="AO204" s="15">
        <f t="shared" si="76"/>
        <v>31.249470435598113</v>
      </c>
      <c r="AP204" s="15">
        <f t="shared" si="77"/>
        <v>9.263793688946667</v>
      </c>
    </row>
    <row r="205" spans="1:42" ht="12.75">
      <c r="A205">
        <f t="shared" si="78"/>
        <v>199</v>
      </c>
      <c r="B205">
        <v>0.1363</v>
      </c>
      <c r="C205">
        <v>-67.1334</v>
      </c>
      <c r="D205">
        <v>87.6796</v>
      </c>
      <c r="E205" s="1">
        <f t="shared" si="79"/>
        <v>0.19999559995159394</v>
      </c>
      <c r="G205">
        <v>50.0162</v>
      </c>
      <c r="H205">
        <v>-76.8183</v>
      </c>
      <c r="I205">
        <v>80.2985</v>
      </c>
      <c r="J205" s="1">
        <f t="shared" si="80"/>
        <v>0.20004561979708269</v>
      </c>
      <c r="L205">
        <v>13.3576</v>
      </c>
      <c r="M205">
        <v>-116.1833</v>
      </c>
      <c r="N205">
        <v>77.3765</v>
      </c>
      <c r="O205" s="1">
        <f t="shared" si="81"/>
        <v>0.1999955999516061</v>
      </c>
      <c r="Q205">
        <v>11.213</v>
      </c>
      <c r="R205">
        <v>-72.6325</v>
      </c>
      <c r="S205">
        <v>9.8916</v>
      </c>
      <c r="T205" s="1">
        <f t="shared" si="82"/>
        <v>0.19999559995159466</v>
      </c>
      <c r="V205" s="1">
        <f t="shared" si="63"/>
        <v>11.213</v>
      </c>
      <c r="W205" s="1">
        <f t="shared" si="64"/>
        <v>-72.6325</v>
      </c>
      <c r="X205" s="1">
        <f t="shared" si="65"/>
        <v>289.625</v>
      </c>
      <c r="Y205" s="1">
        <f t="shared" si="83"/>
        <v>0.19999559995159466</v>
      </c>
      <c r="AA205" s="1">
        <f t="shared" si="66"/>
        <v>202.32369600434845</v>
      </c>
      <c r="AB205" s="1">
        <f t="shared" si="67"/>
        <v>212.93377574760186</v>
      </c>
      <c r="AC205" s="1">
        <f t="shared" si="68"/>
        <v>216.68109571914667</v>
      </c>
      <c r="AE205" s="1">
        <f t="shared" si="69"/>
        <v>51.34474022945291</v>
      </c>
      <c r="AF205" s="1">
        <f t="shared" si="70"/>
        <v>53.87016115587553</v>
      </c>
      <c r="AG205" s="1">
        <f t="shared" si="71"/>
        <v>51.834827416612484</v>
      </c>
      <c r="AI205" s="1">
        <f t="shared" si="72"/>
        <v>86.49572787301607</v>
      </c>
      <c r="AJ205" s="1">
        <f t="shared" si="73"/>
        <v>79.43863514632822</v>
      </c>
      <c r="AK205" s="1">
        <f t="shared" si="74"/>
        <v>78.39087926989707</v>
      </c>
      <c r="AN205" s="15">
        <f t="shared" si="75"/>
        <v>3.2870127207740674</v>
      </c>
      <c r="AO205" s="15">
        <f t="shared" si="76"/>
        <v>31.24942906389384</v>
      </c>
      <c r="AP205" s="15">
        <f t="shared" si="77"/>
        <v>9.263793688946665</v>
      </c>
    </row>
    <row r="206" spans="1:42" ht="12.75">
      <c r="A206">
        <f t="shared" si="78"/>
        <v>200</v>
      </c>
      <c r="B206">
        <v>-0.0525</v>
      </c>
      <c r="C206">
        <v>-67.4603</v>
      </c>
      <c r="D206">
        <v>87.6796</v>
      </c>
      <c r="E206" s="1">
        <f t="shared" si="79"/>
        <v>0.37750370859106264</v>
      </c>
      <c r="G206">
        <v>49.8275</v>
      </c>
      <c r="H206">
        <v>-77.1452</v>
      </c>
      <c r="I206">
        <v>80.2985</v>
      </c>
      <c r="J206" s="1">
        <f t="shared" si="80"/>
        <v>0.37745370577066123</v>
      </c>
      <c r="L206">
        <v>13.1689</v>
      </c>
      <c r="M206">
        <v>-116.5102</v>
      </c>
      <c r="N206">
        <v>77.3765</v>
      </c>
      <c r="O206" s="1">
        <f t="shared" si="81"/>
        <v>0.3774537057706498</v>
      </c>
      <c r="Q206">
        <v>11.0243</v>
      </c>
      <c r="R206">
        <v>-72.9594</v>
      </c>
      <c r="S206">
        <v>9.8916</v>
      </c>
      <c r="T206" s="1">
        <f t="shared" si="82"/>
        <v>0.37745370577066206</v>
      </c>
      <c r="V206" s="1">
        <f t="shared" si="63"/>
        <v>11.0243</v>
      </c>
      <c r="W206" s="1">
        <f t="shared" si="64"/>
        <v>-72.9594</v>
      </c>
      <c r="X206" s="1">
        <f t="shared" si="65"/>
        <v>289.625</v>
      </c>
      <c r="Y206" s="1">
        <f t="shared" si="83"/>
        <v>0.37745370577066206</v>
      </c>
      <c r="AA206" s="1">
        <f t="shared" si="66"/>
        <v>202.3237014791149</v>
      </c>
      <c r="AB206" s="1">
        <f t="shared" si="67"/>
        <v>212.93377574760186</v>
      </c>
      <c r="AC206" s="1">
        <f t="shared" si="68"/>
        <v>216.68109571914667</v>
      </c>
      <c r="AE206" s="1">
        <f t="shared" si="69"/>
        <v>51.344837376507485</v>
      </c>
      <c r="AF206" s="1">
        <f t="shared" si="70"/>
        <v>53.87016115587552</v>
      </c>
      <c r="AG206" s="1">
        <f t="shared" si="71"/>
        <v>51.83485292329862</v>
      </c>
      <c r="AI206" s="1">
        <f t="shared" si="72"/>
        <v>86.49570255540536</v>
      </c>
      <c r="AJ206" s="1">
        <f t="shared" si="73"/>
        <v>79.43863514632822</v>
      </c>
      <c r="AK206" s="1">
        <f t="shared" si="74"/>
        <v>78.39087926989707</v>
      </c>
      <c r="AN206" s="15">
        <f t="shared" si="75"/>
        <v>3.2869981324484754</v>
      </c>
      <c r="AO206" s="15">
        <f t="shared" si="76"/>
        <v>31.24942906389384</v>
      </c>
      <c r="AP206" s="15">
        <f t="shared" si="77"/>
        <v>9.26387467190439</v>
      </c>
    </row>
    <row r="207" spans="1:42" ht="12.75">
      <c r="A207">
        <f t="shared" si="78"/>
        <v>201</v>
      </c>
      <c r="B207">
        <v>-0.153</v>
      </c>
      <c r="C207">
        <v>-67.6344</v>
      </c>
      <c r="D207">
        <v>87.6796</v>
      </c>
      <c r="E207" s="1">
        <f t="shared" si="79"/>
        <v>0.20102502331799021</v>
      </c>
      <c r="G207">
        <v>49.727</v>
      </c>
      <c r="H207">
        <v>-77.3193</v>
      </c>
      <c r="I207">
        <v>80.2985</v>
      </c>
      <c r="J207" s="1">
        <f t="shared" si="80"/>
        <v>0.2010250233179921</v>
      </c>
      <c r="L207">
        <v>13.0683</v>
      </c>
      <c r="M207">
        <v>-116.6843</v>
      </c>
      <c r="N207">
        <v>77.3765</v>
      </c>
      <c r="O207" s="1">
        <f t="shared" si="81"/>
        <v>0.20107503574536176</v>
      </c>
      <c r="Q207">
        <v>10.9237</v>
      </c>
      <c r="R207">
        <v>-73.1335</v>
      </c>
      <c r="S207">
        <v>9.8916</v>
      </c>
      <c r="T207" s="1">
        <f t="shared" si="82"/>
        <v>0.20107503574536176</v>
      </c>
      <c r="V207" s="1">
        <f t="shared" si="63"/>
        <v>10.9237</v>
      </c>
      <c r="W207" s="1">
        <f t="shared" si="64"/>
        <v>-73.1335</v>
      </c>
      <c r="X207" s="1">
        <f t="shared" si="65"/>
        <v>289.625</v>
      </c>
      <c r="Y207" s="1">
        <f t="shared" si="83"/>
        <v>0.20107503574536176</v>
      </c>
      <c r="AA207" s="1">
        <f t="shared" si="66"/>
        <v>202.32369600434845</v>
      </c>
      <c r="AB207" s="1">
        <f t="shared" si="67"/>
        <v>212.93379397075515</v>
      </c>
      <c r="AC207" s="1">
        <f t="shared" si="68"/>
        <v>216.68109571914667</v>
      </c>
      <c r="AE207" s="1">
        <f t="shared" si="69"/>
        <v>51.34483737650748</v>
      </c>
      <c r="AF207" s="1">
        <f t="shared" si="70"/>
        <v>53.87022920584244</v>
      </c>
      <c r="AG207" s="1">
        <f t="shared" si="71"/>
        <v>51.83482741661247</v>
      </c>
      <c r="AI207" s="1">
        <f t="shared" si="72"/>
        <v>86.49572787301607</v>
      </c>
      <c r="AJ207" s="1">
        <f t="shared" si="73"/>
        <v>79.43860884695117</v>
      </c>
      <c r="AK207" s="1">
        <f t="shared" si="74"/>
        <v>78.39087926989707</v>
      </c>
      <c r="AN207" s="15">
        <f t="shared" si="75"/>
        <v>3.28701719288574</v>
      </c>
      <c r="AO207" s="15">
        <f t="shared" si="76"/>
        <v>31.24947043559811</v>
      </c>
      <c r="AP207" s="15">
        <f t="shared" si="77"/>
        <v>9.263793688946667</v>
      </c>
    </row>
    <row r="208" spans="1:42" ht="12.75">
      <c r="A208">
        <f t="shared" si="78"/>
        <v>202</v>
      </c>
      <c r="B208">
        <v>-0.2535</v>
      </c>
      <c r="C208">
        <v>-67.8085</v>
      </c>
      <c r="D208">
        <v>87.6796</v>
      </c>
      <c r="E208" s="1">
        <f t="shared" si="79"/>
        <v>0.20102502331799021</v>
      </c>
      <c r="G208">
        <v>49.6265</v>
      </c>
      <c r="H208">
        <v>-77.4935</v>
      </c>
      <c r="I208">
        <v>80.2985</v>
      </c>
      <c r="J208" s="1">
        <f t="shared" si="80"/>
        <v>0.20111163566536622</v>
      </c>
      <c r="L208">
        <v>12.9678</v>
      </c>
      <c r="M208">
        <v>-116.8585</v>
      </c>
      <c r="N208">
        <v>77.3765</v>
      </c>
      <c r="O208" s="1">
        <f t="shared" si="81"/>
        <v>0.2011116356653803</v>
      </c>
      <c r="Q208">
        <v>10.8232</v>
      </c>
      <c r="R208">
        <v>-73.3076</v>
      </c>
      <c r="S208">
        <v>9.8916</v>
      </c>
      <c r="T208" s="1">
        <f t="shared" si="82"/>
        <v>0.20102502331799033</v>
      </c>
      <c r="V208" s="1">
        <f t="shared" si="63"/>
        <v>10.8232</v>
      </c>
      <c r="W208" s="1">
        <f t="shared" si="64"/>
        <v>-73.3076</v>
      </c>
      <c r="X208" s="1">
        <f t="shared" si="65"/>
        <v>289.625</v>
      </c>
      <c r="Y208" s="1">
        <f t="shared" si="83"/>
        <v>0.20102502331799033</v>
      </c>
      <c r="AA208" s="1">
        <f t="shared" si="66"/>
        <v>202.32369600434845</v>
      </c>
      <c r="AB208" s="1">
        <f t="shared" si="67"/>
        <v>212.93379593655396</v>
      </c>
      <c r="AC208" s="1">
        <f t="shared" si="68"/>
        <v>216.68111581819954</v>
      </c>
      <c r="AE208" s="1">
        <f t="shared" si="69"/>
        <v>51.34485623906255</v>
      </c>
      <c r="AF208" s="1">
        <f t="shared" si="70"/>
        <v>53.87022920584245</v>
      </c>
      <c r="AG208" s="1">
        <f t="shared" si="71"/>
        <v>51.834922043927115</v>
      </c>
      <c r="AI208" s="1">
        <f t="shared" si="72"/>
        <v>86.49572787301607</v>
      </c>
      <c r="AJ208" s="1">
        <f t="shared" si="73"/>
        <v>79.43860600994441</v>
      </c>
      <c r="AK208" s="1">
        <f t="shared" si="74"/>
        <v>78.39085339972924</v>
      </c>
      <c r="AN208" s="15">
        <f t="shared" si="75"/>
        <v>3.286994160282048</v>
      </c>
      <c r="AO208" s="15">
        <f t="shared" si="76"/>
        <v>31.249538585942517</v>
      </c>
      <c r="AP208" s="15">
        <f t="shared" si="77"/>
        <v>9.263797886032956</v>
      </c>
    </row>
    <row r="209" spans="1:42" ht="12.75">
      <c r="A209">
        <f t="shared" si="78"/>
        <v>203</v>
      </c>
      <c r="B209">
        <v>-0.4446</v>
      </c>
      <c r="C209">
        <v>-68.1394</v>
      </c>
      <c r="D209">
        <v>87.6796</v>
      </c>
      <c r="E209" s="1">
        <f t="shared" si="79"/>
        <v>0.38211780905893383</v>
      </c>
      <c r="G209">
        <v>49.4354</v>
      </c>
      <c r="H209">
        <v>-77.8243</v>
      </c>
      <c r="I209">
        <v>80.2985</v>
      </c>
      <c r="J209" s="1">
        <f t="shared" si="80"/>
        <v>0.38203121600203976</v>
      </c>
      <c r="L209">
        <v>12.7768</v>
      </c>
      <c r="M209">
        <v>-117.1893</v>
      </c>
      <c r="N209">
        <v>77.3765</v>
      </c>
      <c r="O209" s="1">
        <f t="shared" si="81"/>
        <v>0.3819812037260445</v>
      </c>
      <c r="Q209">
        <v>10.6322</v>
      </c>
      <c r="R209">
        <v>-73.6385</v>
      </c>
      <c r="S209">
        <v>9.8916</v>
      </c>
      <c r="T209" s="1">
        <f t="shared" si="82"/>
        <v>0.3820678081178786</v>
      </c>
      <c r="V209" s="1">
        <f t="shared" si="63"/>
        <v>10.6322</v>
      </c>
      <c r="W209" s="1">
        <f t="shared" si="64"/>
        <v>-73.6385</v>
      </c>
      <c r="X209" s="1">
        <f t="shared" si="65"/>
        <v>289.625</v>
      </c>
      <c r="Y209" s="1">
        <f t="shared" si="83"/>
        <v>0.3820678081178786</v>
      </c>
      <c r="AA209" s="1">
        <f t="shared" si="66"/>
        <v>202.3237014791149</v>
      </c>
      <c r="AB209" s="1">
        <f t="shared" si="67"/>
        <v>212.93377574760186</v>
      </c>
      <c r="AC209" s="1">
        <f t="shared" si="68"/>
        <v>216.68109571914667</v>
      </c>
      <c r="AE209" s="1">
        <f t="shared" si="69"/>
        <v>51.344837376507485</v>
      </c>
      <c r="AF209" s="1">
        <f t="shared" si="70"/>
        <v>53.87016115587553</v>
      </c>
      <c r="AG209" s="1">
        <f t="shared" si="71"/>
        <v>51.834852923298634</v>
      </c>
      <c r="AI209" s="1">
        <f t="shared" si="72"/>
        <v>86.49570255540536</v>
      </c>
      <c r="AJ209" s="1">
        <f t="shared" si="73"/>
        <v>79.43863514632822</v>
      </c>
      <c r="AK209" s="1">
        <f t="shared" si="74"/>
        <v>78.39087926989707</v>
      </c>
      <c r="AN209" s="15">
        <f t="shared" si="75"/>
        <v>3.2869981324484754</v>
      </c>
      <c r="AO209" s="15">
        <f t="shared" si="76"/>
        <v>31.24942906389385</v>
      </c>
      <c r="AP209" s="15">
        <f t="shared" si="77"/>
        <v>9.26387467190439</v>
      </c>
    </row>
    <row r="210" spans="1:42" ht="12.75">
      <c r="A210">
        <f t="shared" si="78"/>
        <v>204</v>
      </c>
      <c r="B210">
        <v>-0.5456</v>
      </c>
      <c r="C210">
        <v>-68.3145</v>
      </c>
      <c r="D210">
        <v>87.6796</v>
      </c>
      <c r="E210" s="1">
        <f t="shared" si="79"/>
        <v>0.202141064605884</v>
      </c>
      <c r="G210">
        <v>49.3344</v>
      </c>
      <c r="H210">
        <v>-77.9994</v>
      </c>
      <c r="I210">
        <v>80.2985</v>
      </c>
      <c r="J210" s="1">
        <f t="shared" si="80"/>
        <v>0.20214106460588355</v>
      </c>
      <c r="L210">
        <v>12.6757</v>
      </c>
      <c r="M210">
        <v>-117.3644</v>
      </c>
      <c r="N210">
        <v>77.3765</v>
      </c>
      <c r="O210" s="1">
        <f t="shared" si="81"/>
        <v>0.20219104826871032</v>
      </c>
      <c r="Q210">
        <v>10.5311</v>
      </c>
      <c r="R210">
        <v>-73.8136</v>
      </c>
      <c r="S210">
        <v>9.8916</v>
      </c>
      <c r="T210" s="1">
        <f t="shared" si="82"/>
        <v>0.20219104826871032</v>
      </c>
      <c r="V210" s="1">
        <f t="shared" si="63"/>
        <v>10.5311</v>
      </c>
      <c r="W210" s="1">
        <f t="shared" si="64"/>
        <v>-73.8136</v>
      </c>
      <c r="X210" s="1">
        <f t="shared" si="65"/>
        <v>289.625</v>
      </c>
      <c r="Y210" s="1">
        <f t="shared" si="83"/>
        <v>0.20219104826871032</v>
      </c>
      <c r="AA210" s="1">
        <f t="shared" si="66"/>
        <v>202.32369600434845</v>
      </c>
      <c r="AB210" s="1">
        <f t="shared" si="67"/>
        <v>212.93379397075515</v>
      </c>
      <c r="AC210" s="1">
        <f t="shared" si="68"/>
        <v>216.68109571914667</v>
      </c>
      <c r="AE210" s="1">
        <f t="shared" si="69"/>
        <v>51.344837376507485</v>
      </c>
      <c r="AF210" s="1">
        <f t="shared" si="70"/>
        <v>53.870229205842456</v>
      </c>
      <c r="AG210" s="1">
        <f t="shared" si="71"/>
        <v>51.834827416612484</v>
      </c>
      <c r="AI210" s="1">
        <f t="shared" si="72"/>
        <v>86.49572787301607</v>
      </c>
      <c r="AJ210" s="1">
        <f t="shared" si="73"/>
        <v>79.43860884695117</v>
      </c>
      <c r="AK210" s="1">
        <f t="shared" si="74"/>
        <v>78.39087926989707</v>
      </c>
      <c r="AN210" s="15">
        <f t="shared" si="75"/>
        <v>3.2870171928857403</v>
      </c>
      <c r="AO210" s="15">
        <f t="shared" si="76"/>
        <v>31.249470435598113</v>
      </c>
      <c r="AP210" s="15">
        <f t="shared" si="77"/>
        <v>9.263793688946667</v>
      </c>
    </row>
    <row r="211" spans="1:42" ht="12.75">
      <c r="A211">
        <f t="shared" si="78"/>
        <v>205</v>
      </c>
      <c r="B211">
        <v>-0.6467</v>
      </c>
      <c r="C211">
        <v>-68.4895</v>
      </c>
      <c r="D211">
        <v>87.6796</v>
      </c>
      <c r="E211" s="1">
        <f t="shared" si="79"/>
        <v>0.20210445319191755</v>
      </c>
      <c r="G211">
        <v>49.2333</v>
      </c>
      <c r="H211">
        <v>-78.1745</v>
      </c>
      <c r="I211">
        <v>80.2985</v>
      </c>
      <c r="J211" s="1">
        <f t="shared" si="80"/>
        <v>0.20219104826871206</v>
      </c>
      <c r="L211">
        <v>12.5746</v>
      </c>
      <c r="M211">
        <v>-117.5395</v>
      </c>
      <c r="N211">
        <v>77.3765</v>
      </c>
      <c r="O211" s="1">
        <f t="shared" si="81"/>
        <v>0.20219104826871118</v>
      </c>
      <c r="Q211">
        <v>10.43</v>
      </c>
      <c r="R211">
        <v>-73.9887</v>
      </c>
      <c r="S211">
        <v>9.8916</v>
      </c>
      <c r="T211" s="1">
        <f t="shared" si="82"/>
        <v>0.20219104826871118</v>
      </c>
      <c r="V211" s="1">
        <f t="shared" si="63"/>
        <v>10.43</v>
      </c>
      <c r="W211" s="1">
        <f t="shared" si="64"/>
        <v>-73.9887</v>
      </c>
      <c r="X211" s="1">
        <f t="shared" si="65"/>
        <v>289.625</v>
      </c>
      <c r="Y211" s="1">
        <f t="shared" si="83"/>
        <v>0.20219104826871118</v>
      </c>
      <c r="AA211" s="1">
        <f t="shared" si="66"/>
        <v>202.32369872234443</v>
      </c>
      <c r="AB211" s="1">
        <f t="shared" si="67"/>
        <v>212.93379397075515</v>
      </c>
      <c r="AC211" s="1">
        <f t="shared" si="68"/>
        <v>216.68109571914667</v>
      </c>
      <c r="AE211" s="1">
        <f t="shared" si="69"/>
        <v>51.344856239062544</v>
      </c>
      <c r="AF211" s="1">
        <f t="shared" si="70"/>
        <v>53.87022920584245</v>
      </c>
      <c r="AG211" s="1">
        <f t="shared" si="71"/>
        <v>51.8349220439271</v>
      </c>
      <c r="AI211" s="1">
        <f t="shared" si="72"/>
        <v>86.49571530384237</v>
      </c>
      <c r="AJ211" s="1">
        <f t="shared" si="73"/>
        <v>79.43860884695117</v>
      </c>
      <c r="AK211" s="1">
        <f t="shared" si="74"/>
        <v>78.39087926989707</v>
      </c>
      <c r="AN211" s="15">
        <f t="shared" si="75"/>
        <v>3.2870923269388115</v>
      </c>
      <c r="AO211" s="15">
        <f t="shared" si="76"/>
        <v>31.249470435598113</v>
      </c>
      <c r="AP211" s="15">
        <f t="shared" si="77"/>
        <v>9.263771860180995</v>
      </c>
    </row>
    <row r="212" spans="1:42" ht="12.75">
      <c r="A212">
        <f t="shared" si="78"/>
        <v>206</v>
      </c>
      <c r="B212">
        <v>-0.8301</v>
      </c>
      <c r="C212">
        <v>-68.8071</v>
      </c>
      <c r="D212">
        <v>87.6796</v>
      </c>
      <c r="E212" s="1">
        <f t="shared" si="79"/>
        <v>0.36674966939316955</v>
      </c>
      <c r="G212">
        <v>49.0499</v>
      </c>
      <c r="H212">
        <v>-78.4921</v>
      </c>
      <c r="I212">
        <v>80.2985</v>
      </c>
      <c r="J212" s="1">
        <f t="shared" si="80"/>
        <v>0.36674966939316905</v>
      </c>
      <c r="L212">
        <v>12.3913</v>
      </c>
      <c r="M212">
        <v>-117.857</v>
      </c>
      <c r="N212">
        <v>77.3765</v>
      </c>
      <c r="O212" s="1">
        <f t="shared" si="81"/>
        <v>0.36661306577916375</v>
      </c>
      <c r="Q212">
        <v>10.2467</v>
      </c>
      <c r="R212">
        <v>-74.3062</v>
      </c>
      <c r="S212">
        <v>9.8916</v>
      </c>
      <c r="T212" s="1">
        <f t="shared" si="82"/>
        <v>0.36661306577917513</v>
      </c>
      <c r="V212" s="1">
        <f t="shared" si="63"/>
        <v>10.2467</v>
      </c>
      <c r="W212" s="1">
        <f t="shared" si="64"/>
        <v>-74.3062</v>
      </c>
      <c r="X212" s="1">
        <f t="shared" si="65"/>
        <v>289.625</v>
      </c>
      <c r="Y212" s="1">
        <f t="shared" si="83"/>
        <v>0.36661306577917513</v>
      </c>
      <c r="AA212" s="1">
        <f t="shared" si="66"/>
        <v>202.3237014791149</v>
      </c>
      <c r="AB212" s="1">
        <f t="shared" si="67"/>
        <v>212.93377771340084</v>
      </c>
      <c r="AC212" s="1">
        <f t="shared" si="68"/>
        <v>216.68109571914667</v>
      </c>
      <c r="AE212" s="1">
        <f t="shared" si="69"/>
        <v>51.344856239062544</v>
      </c>
      <c r="AF212" s="1">
        <f t="shared" si="70"/>
        <v>53.87008808207019</v>
      </c>
      <c r="AG212" s="1">
        <f t="shared" si="71"/>
        <v>51.83485292329862</v>
      </c>
      <c r="AI212" s="1">
        <f t="shared" si="72"/>
        <v>86.49570255540536</v>
      </c>
      <c r="AJ212" s="1">
        <f t="shared" si="73"/>
        <v>79.43863230931375</v>
      </c>
      <c r="AK212" s="1">
        <f t="shared" si="74"/>
        <v>78.39087926989707</v>
      </c>
      <c r="AN212" s="15">
        <f t="shared" si="75"/>
        <v>3.286975099655131</v>
      </c>
      <c r="AO212" s="15">
        <f t="shared" si="76"/>
        <v>31.249467591337407</v>
      </c>
      <c r="AP212" s="15">
        <f t="shared" si="77"/>
        <v>9.26387467190439</v>
      </c>
    </row>
    <row r="213" spans="1:42" ht="12.75">
      <c r="A213">
        <f t="shared" si="78"/>
        <v>207</v>
      </c>
      <c r="B213">
        <v>-1.0133</v>
      </c>
      <c r="C213">
        <v>-69.1245</v>
      </c>
      <c r="D213">
        <v>87.6796</v>
      </c>
      <c r="E213" s="1">
        <f t="shared" si="79"/>
        <v>0.3664764658201057</v>
      </c>
      <c r="G213">
        <v>48.8667</v>
      </c>
      <c r="H213">
        <v>-78.8095</v>
      </c>
      <c r="I213">
        <v>80.2985</v>
      </c>
      <c r="J213" s="1">
        <f t="shared" si="80"/>
        <v>0.36647646582011756</v>
      </c>
      <c r="L213">
        <v>12.208</v>
      </c>
      <c r="M213">
        <v>-118.1745</v>
      </c>
      <c r="N213">
        <v>77.3765</v>
      </c>
      <c r="O213" s="1">
        <f t="shared" si="81"/>
        <v>0.36661306577916286</v>
      </c>
      <c r="Q213">
        <v>10.0634</v>
      </c>
      <c r="R213">
        <v>-74.6237</v>
      </c>
      <c r="S213">
        <v>9.8916</v>
      </c>
      <c r="T213" s="1">
        <f t="shared" si="82"/>
        <v>0.36661306577916375</v>
      </c>
      <c r="V213" s="1">
        <f t="shared" si="63"/>
        <v>10.0634</v>
      </c>
      <c r="W213" s="1">
        <f t="shared" si="64"/>
        <v>-74.6237</v>
      </c>
      <c r="X213" s="1">
        <f t="shared" si="65"/>
        <v>289.625</v>
      </c>
      <c r="Y213" s="1">
        <f t="shared" si="83"/>
        <v>0.36661306577916375</v>
      </c>
      <c r="AA213" s="1">
        <f t="shared" si="66"/>
        <v>202.32369872234443</v>
      </c>
      <c r="AB213" s="1">
        <f t="shared" si="67"/>
        <v>212.93379397075515</v>
      </c>
      <c r="AC213" s="1">
        <f t="shared" si="68"/>
        <v>216.68109571914667</v>
      </c>
      <c r="AE213" s="1">
        <f t="shared" si="69"/>
        <v>51.34485623906255</v>
      </c>
      <c r="AF213" s="1">
        <f t="shared" si="70"/>
        <v>53.87022920584244</v>
      </c>
      <c r="AG213" s="1">
        <f t="shared" si="71"/>
        <v>51.8349220439271</v>
      </c>
      <c r="AI213" s="1">
        <f t="shared" si="72"/>
        <v>86.49571530384237</v>
      </c>
      <c r="AJ213" s="1">
        <f t="shared" si="73"/>
        <v>79.43860884695117</v>
      </c>
      <c r="AK213" s="1">
        <f t="shared" si="74"/>
        <v>78.39087926989707</v>
      </c>
      <c r="AN213" s="15">
        <f t="shared" si="75"/>
        <v>3.2870923269388217</v>
      </c>
      <c r="AO213" s="15">
        <f t="shared" si="76"/>
        <v>31.249470435598113</v>
      </c>
      <c r="AP213" s="15">
        <f t="shared" si="77"/>
        <v>9.263771860180993</v>
      </c>
    </row>
    <row r="214" spans="1:42" ht="12.75">
      <c r="A214">
        <f t="shared" si="78"/>
        <v>208</v>
      </c>
      <c r="B214">
        <v>-1.1955</v>
      </c>
      <c r="C214">
        <v>-69.4401</v>
      </c>
      <c r="D214">
        <v>87.6796</v>
      </c>
      <c r="E214" s="1">
        <f t="shared" si="79"/>
        <v>0.3644176175763216</v>
      </c>
      <c r="G214">
        <v>48.6845</v>
      </c>
      <c r="H214">
        <v>-79.125</v>
      </c>
      <c r="I214">
        <v>80.2985</v>
      </c>
      <c r="J214" s="1">
        <f t="shared" si="80"/>
        <v>0.3643310170710156</v>
      </c>
      <c r="L214">
        <v>12.0258</v>
      </c>
      <c r="M214">
        <v>-118.49</v>
      </c>
      <c r="N214">
        <v>77.3765</v>
      </c>
      <c r="O214" s="1">
        <f t="shared" si="81"/>
        <v>0.36433101707101473</v>
      </c>
      <c r="Q214">
        <v>9.8812</v>
      </c>
      <c r="R214">
        <v>-74.9392</v>
      </c>
      <c r="S214">
        <v>9.8916</v>
      </c>
      <c r="T214" s="1">
        <f t="shared" si="82"/>
        <v>0.36433101707101473</v>
      </c>
      <c r="V214" s="1">
        <f t="shared" si="63"/>
        <v>9.8812</v>
      </c>
      <c r="W214" s="1">
        <f t="shared" si="64"/>
        <v>-74.9392</v>
      </c>
      <c r="X214" s="1">
        <f t="shared" si="65"/>
        <v>289.625</v>
      </c>
      <c r="Y214" s="1">
        <f t="shared" si="83"/>
        <v>0.36433101707101473</v>
      </c>
      <c r="AA214" s="1">
        <f t="shared" si="66"/>
        <v>202.32369600434845</v>
      </c>
      <c r="AB214" s="1">
        <f t="shared" si="67"/>
        <v>212.93379397075515</v>
      </c>
      <c r="AC214" s="1">
        <f t="shared" si="68"/>
        <v>216.68109571914667</v>
      </c>
      <c r="AE214" s="1">
        <f t="shared" si="69"/>
        <v>51.344837376507485</v>
      </c>
      <c r="AF214" s="1">
        <f t="shared" si="70"/>
        <v>53.87022920584244</v>
      </c>
      <c r="AG214" s="1">
        <f t="shared" si="71"/>
        <v>51.83482741661247</v>
      </c>
      <c r="AI214" s="1">
        <f t="shared" si="72"/>
        <v>86.49572787301607</v>
      </c>
      <c r="AJ214" s="1">
        <f t="shared" si="73"/>
        <v>79.43860884695117</v>
      </c>
      <c r="AK214" s="1">
        <f t="shared" si="74"/>
        <v>78.39087926989707</v>
      </c>
      <c r="AN214" s="15">
        <f t="shared" si="75"/>
        <v>3.2870171928857403</v>
      </c>
      <c r="AO214" s="15">
        <f t="shared" si="76"/>
        <v>31.249470435598113</v>
      </c>
      <c r="AP214" s="15">
        <f t="shared" si="77"/>
        <v>9.263793688946665</v>
      </c>
    </row>
    <row r="215" spans="1:42" ht="12.75">
      <c r="A215">
        <f t="shared" si="78"/>
        <v>209</v>
      </c>
      <c r="B215">
        <v>-1.3898</v>
      </c>
      <c r="C215">
        <v>-69.7765</v>
      </c>
      <c r="D215">
        <v>87.6796</v>
      </c>
      <c r="E215" s="1">
        <f t="shared" si="79"/>
        <v>0.3884809519139881</v>
      </c>
      <c r="G215">
        <v>48.4902</v>
      </c>
      <c r="H215">
        <v>-79.4615</v>
      </c>
      <c r="I215">
        <v>80.2985</v>
      </c>
      <c r="J215" s="1">
        <f t="shared" si="80"/>
        <v>0.38856754882516886</v>
      </c>
      <c r="L215">
        <v>11.8316</v>
      </c>
      <c r="M215">
        <v>-118.8264</v>
      </c>
      <c r="N215">
        <v>77.3765</v>
      </c>
      <c r="O215" s="1">
        <f t="shared" si="81"/>
        <v>0.38843094624399854</v>
      </c>
      <c r="Q215">
        <v>9.687</v>
      </c>
      <c r="R215">
        <v>-75.2756</v>
      </c>
      <c r="S215">
        <v>9.8916</v>
      </c>
      <c r="T215" s="1">
        <f t="shared" si="82"/>
        <v>0.3884309462439862</v>
      </c>
      <c r="V215" s="1">
        <f t="shared" si="63"/>
        <v>9.687</v>
      </c>
      <c r="W215" s="1">
        <f t="shared" si="64"/>
        <v>-75.2756</v>
      </c>
      <c r="X215" s="1">
        <f t="shared" si="65"/>
        <v>289.625</v>
      </c>
      <c r="Y215" s="1">
        <f t="shared" si="83"/>
        <v>0.3884309462439862</v>
      </c>
      <c r="AA215" s="1">
        <f t="shared" si="66"/>
        <v>202.3237014791149</v>
      </c>
      <c r="AB215" s="1">
        <f t="shared" si="67"/>
        <v>212.93377771340084</v>
      </c>
      <c r="AC215" s="1">
        <f t="shared" si="68"/>
        <v>216.68109571914667</v>
      </c>
      <c r="AE215" s="1">
        <f t="shared" si="69"/>
        <v>51.34485623906255</v>
      </c>
      <c r="AF215" s="1">
        <f t="shared" si="70"/>
        <v>53.87008808207019</v>
      </c>
      <c r="AG215" s="1">
        <f t="shared" si="71"/>
        <v>51.834852923298634</v>
      </c>
      <c r="AI215" s="1">
        <f t="shared" si="72"/>
        <v>86.49570255540536</v>
      </c>
      <c r="AJ215" s="1">
        <f t="shared" si="73"/>
        <v>79.43863230931375</v>
      </c>
      <c r="AK215" s="1">
        <f t="shared" si="74"/>
        <v>78.39087926989707</v>
      </c>
      <c r="AN215" s="15">
        <f t="shared" si="75"/>
        <v>3.2869750996551277</v>
      </c>
      <c r="AO215" s="15">
        <f t="shared" si="76"/>
        <v>31.249467591337414</v>
      </c>
      <c r="AP215" s="15">
        <f t="shared" si="77"/>
        <v>9.26387467190439</v>
      </c>
    </row>
    <row r="216" spans="1:42" ht="12.75">
      <c r="A216">
        <f t="shared" si="78"/>
        <v>210</v>
      </c>
      <c r="B216">
        <v>-1.5719</v>
      </c>
      <c r="C216">
        <v>-70.0921</v>
      </c>
      <c r="D216">
        <v>87.6796</v>
      </c>
      <c r="E216" s="1">
        <f t="shared" si="79"/>
        <v>0.3643676302856803</v>
      </c>
      <c r="G216">
        <v>48.3081</v>
      </c>
      <c r="H216">
        <v>-79.777</v>
      </c>
      <c r="I216">
        <v>80.2985</v>
      </c>
      <c r="J216" s="1">
        <f t="shared" si="80"/>
        <v>0.3642810178968971</v>
      </c>
      <c r="L216">
        <v>11.6494</v>
      </c>
      <c r="M216">
        <v>-119.142</v>
      </c>
      <c r="N216">
        <v>77.3765</v>
      </c>
      <c r="O216" s="1">
        <f t="shared" si="81"/>
        <v>0.36441761757630925</v>
      </c>
      <c r="Q216">
        <v>9.5048</v>
      </c>
      <c r="R216">
        <v>-75.5912</v>
      </c>
      <c r="S216">
        <v>9.8916</v>
      </c>
      <c r="T216" s="1">
        <f t="shared" si="82"/>
        <v>0.3644176175763216</v>
      </c>
      <c r="V216" s="1">
        <f t="shared" si="63"/>
        <v>9.5048</v>
      </c>
      <c r="W216" s="1">
        <f t="shared" si="64"/>
        <v>-75.5912</v>
      </c>
      <c r="X216" s="1">
        <f t="shared" si="65"/>
        <v>289.625</v>
      </c>
      <c r="Y216" s="1">
        <f t="shared" si="83"/>
        <v>0.3644176175763216</v>
      </c>
      <c r="AA216" s="1">
        <f t="shared" si="66"/>
        <v>202.32369600434845</v>
      </c>
      <c r="AB216" s="1">
        <f t="shared" si="67"/>
        <v>212.93379397075515</v>
      </c>
      <c r="AC216" s="1">
        <f t="shared" si="68"/>
        <v>216.68109571914667</v>
      </c>
      <c r="AE216" s="1">
        <f t="shared" si="69"/>
        <v>51.344837376507485</v>
      </c>
      <c r="AF216" s="1">
        <f t="shared" si="70"/>
        <v>53.87022920584244</v>
      </c>
      <c r="AG216" s="1">
        <f t="shared" si="71"/>
        <v>51.83482741661247</v>
      </c>
      <c r="AI216" s="1">
        <f t="shared" si="72"/>
        <v>86.49572787301607</v>
      </c>
      <c r="AJ216" s="1">
        <f t="shared" si="73"/>
        <v>79.43860884695117</v>
      </c>
      <c r="AK216" s="1">
        <f t="shared" si="74"/>
        <v>78.39087926989707</v>
      </c>
      <c r="AN216" s="15">
        <f t="shared" si="75"/>
        <v>3.287017192885741</v>
      </c>
      <c r="AO216" s="15">
        <f t="shared" si="76"/>
        <v>31.249470435598116</v>
      </c>
      <c r="AP216" s="15">
        <f t="shared" si="77"/>
        <v>9.263793688946665</v>
      </c>
    </row>
    <row r="217" spans="1:42" ht="12.75">
      <c r="A217">
        <f t="shared" si="78"/>
        <v>211</v>
      </c>
      <c r="B217">
        <v>-1.7541</v>
      </c>
      <c r="C217">
        <v>-70.4076</v>
      </c>
      <c r="D217">
        <v>87.6796</v>
      </c>
      <c r="E217" s="1">
        <f t="shared" si="79"/>
        <v>0.36433101707101473</v>
      </c>
      <c r="G217">
        <v>48.1259</v>
      </c>
      <c r="H217">
        <v>-80.0926</v>
      </c>
      <c r="I217">
        <v>80.2985</v>
      </c>
      <c r="J217" s="1">
        <f t="shared" si="80"/>
        <v>0.3644176175763224</v>
      </c>
      <c r="L217">
        <v>11.4672</v>
      </c>
      <c r="M217">
        <v>-119.4576</v>
      </c>
      <c r="N217">
        <v>77.3765</v>
      </c>
      <c r="O217" s="1">
        <f t="shared" si="81"/>
        <v>0.3644176175763216</v>
      </c>
      <c r="Q217">
        <v>9.3226</v>
      </c>
      <c r="R217">
        <v>-75.9067</v>
      </c>
      <c r="S217">
        <v>9.8916</v>
      </c>
      <c r="T217" s="1">
        <f t="shared" si="82"/>
        <v>0.36433101707101473</v>
      </c>
      <c r="V217" s="1">
        <f t="shared" si="63"/>
        <v>9.3226</v>
      </c>
      <c r="W217" s="1">
        <f t="shared" si="64"/>
        <v>-75.9067</v>
      </c>
      <c r="X217" s="1">
        <f t="shared" si="65"/>
        <v>289.625</v>
      </c>
      <c r="Y217" s="1">
        <f t="shared" si="83"/>
        <v>0.36433101707101473</v>
      </c>
      <c r="AA217" s="1">
        <f t="shared" si="66"/>
        <v>202.32369600434845</v>
      </c>
      <c r="AB217" s="1">
        <f t="shared" si="67"/>
        <v>212.93379593655396</v>
      </c>
      <c r="AC217" s="1">
        <f t="shared" si="68"/>
        <v>216.68111581819954</v>
      </c>
      <c r="AE217" s="1">
        <f t="shared" si="69"/>
        <v>51.34485623906255</v>
      </c>
      <c r="AF217" s="1">
        <f t="shared" si="70"/>
        <v>53.87022920584244</v>
      </c>
      <c r="AG217" s="1">
        <f t="shared" si="71"/>
        <v>51.8349220439271</v>
      </c>
      <c r="AI217" s="1">
        <f t="shared" si="72"/>
        <v>86.49572787301607</v>
      </c>
      <c r="AJ217" s="1">
        <f t="shared" si="73"/>
        <v>79.43860600994441</v>
      </c>
      <c r="AK217" s="1">
        <f t="shared" si="74"/>
        <v>78.39085339972924</v>
      </c>
      <c r="AN217" s="15">
        <f t="shared" si="75"/>
        <v>3.2869941602820485</v>
      </c>
      <c r="AO217" s="15">
        <f t="shared" si="76"/>
        <v>31.249538585942517</v>
      </c>
      <c r="AP217" s="15">
        <f t="shared" si="77"/>
        <v>9.263797886032954</v>
      </c>
    </row>
    <row r="218" spans="1:42" ht="12.75">
      <c r="A218">
        <f t="shared" si="78"/>
        <v>212</v>
      </c>
      <c r="B218">
        <v>-1.9363</v>
      </c>
      <c r="C218">
        <v>-70.7232</v>
      </c>
      <c r="D218">
        <v>87.6796</v>
      </c>
      <c r="E218" s="1">
        <f t="shared" si="79"/>
        <v>0.3644176175763216</v>
      </c>
      <c r="G218">
        <v>47.9437</v>
      </c>
      <c r="H218">
        <v>-80.4081</v>
      </c>
      <c r="I218">
        <v>80.2985</v>
      </c>
      <c r="J218" s="1">
        <f t="shared" si="80"/>
        <v>0.3643310170710156</v>
      </c>
      <c r="L218">
        <v>11.285</v>
      </c>
      <c r="M218">
        <v>-119.7731</v>
      </c>
      <c r="N218">
        <v>77.3765</v>
      </c>
      <c r="O218" s="1">
        <f t="shared" si="81"/>
        <v>0.36433101707101473</v>
      </c>
      <c r="Q218">
        <v>9.1404</v>
      </c>
      <c r="R218">
        <v>-76.2223</v>
      </c>
      <c r="S218">
        <v>9.8916</v>
      </c>
      <c r="T218" s="1">
        <f t="shared" si="82"/>
        <v>0.3644176175763216</v>
      </c>
      <c r="V218" s="1">
        <f t="shared" si="63"/>
        <v>9.1404</v>
      </c>
      <c r="W218" s="1">
        <f t="shared" si="64"/>
        <v>-76.2223</v>
      </c>
      <c r="X218" s="1">
        <f t="shared" si="65"/>
        <v>289.625</v>
      </c>
      <c r="Y218" s="1">
        <f t="shared" si="83"/>
        <v>0.3644176175763216</v>
      </c>
      <c r="AA218" s="1">
        <f t="shared" si="66"/>
        <v>202.32369600434845</v>
      </c>
      <c r="AB218" s="1">
        <f t="shared" si="67"/>
        <v>212.93379397075515</v>
      </c>
      <c r="AC218" s="1">
        <f t="shared" si="68"/>
        <v>216.68109571914667</v>
      </c>
      <c r="AE218" s="1">
        <f t="shared" si="69"/>
        <v>51.344837376507485</v>
      </c>
      <c r="AF218" s="1">
        <f t="shared" si="70"/>
        <v>53.87022920584244</v>
      </c>
      <c r="AG218" s="1">
        <f t="shared" si="71"/>
        <v>51.83482741661247</v>
      </c>
      <c r="AI218" s="1">
        <f t="shared" si="72"/>
        <v>86.49572787301607</v>
      </c>
      <c r="AJ218" s="1">
        <f t="shared" si="73"/>
        <v>79.43860884695117</v>
      </c>
      <c r="AK218" s="1">
        <f t="shared" si="74"/>
        <v>78.39087926989707</v>
      </c>
      <c r="AN218" s="15">
        <f t="shared" si="75"/>
        <v>3.2870171928857403</v>
      </c>
      <c r="AO218" s="15">
        <f t="shared" si="76"/>
        <v>31.249470435598113</v>
      </c>
      <c r="AP218" s="15">
        <f t="shared" si="77"/>
        <v>9.263793688946665</v>
      </c>
    </row>
    <row r="219" spans="1:42" ht="12.75">
      <c r="A219">
        <f t="shared" si="78"/>
        <v>213</v>
      </c>
      <c r="B219">
        <v>-2.1185</v>
      </c>
      <c r="C219">
        <v>-71.0387</v>
      </c>
      <c r="D219">
        <v>87.6796</v>
      </c>
      <c r="E219" s="1">
        <f t="shared" si="79"/>
        <v>0.36433101707101484</v>
      </c>
      <c r="G219">
        <v>47.7615</v>
      </c>
      <c r="H219">
        <v>-80.7237</v>
      </c>
      <c r="I219">
        <v>80.2985</v>
      </c>
      <c r="J219" s="1">
        <f t="shared" si="80"/>
        <v>0.36441761757631014</v>
      </c>
      <c r="L219">
        <v>11.1028</v>
      </c>
      <c r="M219">
        <v>-120.0887</v>
      </c>
      <c r="N219">
        <v>77.3765</v>
      </c>
      <c r="O219" s="1">
        <f t="shared" si="81"/>
        <v>0.3644176175763216</v>
      </c>
      <c r="Q219">
        <v>8.9583</v>
      </c>
      <c r="R219">
        <v>-76.5378</v>
      </c>
      <c r="S219">
        <v>9.8916</v>
      </c>
      <c r="T219" s="1">
        <f t="shared" si="82"/>
        <v>0.36428101789689804</v>
      </c>
      <c r="V219" s="1">
        <f t="shared" si="63"/>
        <v>8.9583</v>
      </c>
      <c r="W219" s="1">
        <f t="shared" si="64"/>
        <v>-76.5378</v>
      </c>
      <c r="X219" s="1">
        <f t="shared" si="65"/>
        <v>289.625</v>
      </c>
      <c r="Y219" s="1">
        <f t="shared" si="83"/>
        <v>0.36428101789689804</v>
      </c>
      <c r="AA219" s="1">
        <f t="shared" si="66"/>
        <v>202.3237014791149</v>
      </c>
      <c r="AB219" s="1">
        <f t="shared" si="67"/>
        <v>212.93377771340084</v>
      </c>
      <c r="AC219" s="1">
        <f t="shared" si="68"/>
        <v>216.68111482847323</v>
      </c>
      <c r="AE219" s="1">
        <f t="shared" si="69"/>
        <v>51.34485623906254</v>
      </c>
      <c r="AF219" s="1">
        <f t="shared" si="70"/>
        <v>53.87022920584245</v>
      </c>
      <c r="AG219" s="1">
        <f t="shared" si="71"/>
        <v>51.8349220439271</v>
      </c>
      <c r="AI219" s="1">
        <f t="shared" si="72"/>
        <v>86.49570255540536</v>
      </c>
      <c r="AJ219" s="1">
        <f t="shared" si="73"/>
        <v>79.43863230931375</v>
      </c>
      <c r="AK219" s="1">
        <f t="shared" si="74"/>
        <v>78.39085467363788</v>
      </c>
      <c r="AN219" s="15">
        <f t="shared" si="75"/>
        <v>3.2869750996551312</v>
      </c>
      <c r="AO219" s="15">
        <f t="shared" si="76"/>
        <v>31.249465404451964</v>
      </c>
      <c r="AP219" s="15">
        <f t="shared" si="77"/>
        <v>9.263894439929974</v>
      </c>
    </row>
    <row r="220" spans="1:42" ht="12.75">
      <c r="A220">
        <f t="shared" si="78"/>
        <v>214</v>
      </c>
      <c r="B220">
        <v>-2.3007</v>
      </c>
      <c r="C220">
        <v>-71.3543</v>
      </c>
      <c r="D220">
        <v>87.6796</v>
      </c>
      <c r="E220" s="1">
        <f t="shared" si="79"/>
        <v>0.36441761757630925</v>
      </c>
      <c r="G220">
        <v>47.5793</v>
      </c>
      <c r="H220">
        <v>-81.0392</v>
      </c>
      <c r="I220">
        <v>80.2985</v>
      </c>
      <c r="J220" s="1">
        <f t="shared" si="80"/>
        <v>0.36433101707101206</v>
      </c>
      <c r="L220">
        <v>10.9206</v>
      </c>
      <c r="M220">
        <v>-120.4042</v>
      </c>
      <c r="N220">
        <v>77.3765</v>
      </c>
      <c r="O220" s="1">
        <f t="shared" si="81"/>
        <v>0.36433101707101473</v>
      </c>
      <c r="Q220">
        <v>8.7761</v>
      </c>
      <c r="R220">
        <v>-76.8534</v>
      </c>
      <c r="S220">
        <v>9.8916</v>
      </c>
      <c r="T220" s="1">
        <f t="shared" si="82"/>
        <v>0.36441761757630925</v>
      </c>
      <c r="V220" s="1">
        <f t="shared" si="63"/>
        <v>8.7761</v>
      </c>
      <c r="W220" s="1">
        <f t="shared" si="64"/>
        <v>-76.8534</v>
      </c>
      <c r="X220" s="1">
        <f t="shared" si="65"/>
        <v>289.625</v>
      </c>
      <c r="Y220" s="1">
        <f t="shared" si="83"/>
        <v>0.36441761757630925</v>
      </c>
      <c r="AA220" s="1">
        <f t="shared" si="66"/>
        <v>202.3237014791149</v>
      </c>
      <c r="AB220" s="1">
        <f t="shared" si="67"/>
        <v>212.93377574760186</v>
      </c>
      <c r="AC220" s="1">
        <f t="shared" si="68"/>
        <v>216.6810947294203</v>
      </c>
      <c r="AE220" s="1">
        <f t="shared" si="69"/>
        <v>51.344837376507485</v>
      </c>
      <c r="AF220" s="1">
        <f t="shared" si="70"/>
        <v>53.870229205842456</v>
      </c>
      <c r="AG220" s="1">
        <f t="shared" si="71"/>
        <v>51.834827416612484</v>
      </c>
      <c r="AI220" s="1">
        <f t="shared" si="72"/>
        <v>86.49570255540536</v>
      </c>
      <c r="AJ220" s="1">
        <f t="shared" si="73"/>
        <v>79.43863514632822</v>
      </c>
      <c r="AK220" s="1">
        <f t="shared" si="74"/>
        <v>78.39088054380882</v>
      </c>
      <c r="AN220" s="15">
        <f t="shared" si="75"/>
        <v>3.2869981324484754</v>
      </c>
      <c r="AO220" s="15">
        <f t="shared" si="76"/>
        <v>31.249397254107578</v>
      </c>
      <c r="AP220" s="15">
        <f t="shared" si="77"/>
        <v>9.263890242830351</v>
      </c>
    </row>
    <row r="221" spans="1:42" ht="12.75">
      <c r="A221">
        <f t="shared" si="78"/>
        <v>215</v>
      </c>
      <c r="B221">
        <v>-2.4829</v>
      </c>
      <c r="C221">
        <v>-71.6699</v>
      </c>
      <c r="D221">
        <v>87.6796</v>
      </c>
      <c r="E221" s="1">
        <f t="shared" si="79"/>
        <v>0.3644176175763216</v>
      </c>
      <c r="G221">
        <v>47.3971</v>
      </c>
      <c r="H221">
        <v>-81.3548</v>
      </c>
      <c r="I221">
        <v>80.2985</v>
      </c>
      <c r="J221" s="1">
        <f t="shared" si="80"/>
        <v>0.3644176175763224</v>
      </c>
      <c r="L221">
        <v>10.7384</v>
      </c>
      <c r="M221">
        <v>-120.7198</v>
      </c>
      <c r="N221">
        <v>77.3765</v>
      </c>
      <c r="O221" s="1">
        <f t="shared" si="81"/>
        <v>0.3644176175763216</v>
      </c>
      <c r="Q221">
        <v>8.5939</v>
      </c>
      <c r="R221">
        <v>-77.169</v>
      </c>
      <c r="S221">
        <v>9.8916</v>
      </c>
      <c r="T221" s="1">
        <f t="shared" si="82"/>
        <v>0.3644176175763216</v>
      </c>
      <c r="V221" s="1">
        <f t="shared" si="63"/>
        <v>8.5939</v>
      </c>
      <c r="W221" s="1">
        <f t="shared" si="64"/>
        <v>-77.169</v>
      </c>
      <c r="X221" s="1">
        <f t="shared" si="65"/>
        <v>289.625</v>
      </c>
      <c r="Y221" s="1">
        <f t="shared" si="83"/>
        <v>0.3644176175763216</v>
      </c>
      <c r="AA221" s="1">
        <f t="shared" si="66"/>
        <v>202.3237014791149</v>
      </c>
      <c r="AB221" s="1">
        <f t="shared" si="67"/>
        <v>212.93377574760186</v>
      </c>
      <c r="AC221" s="1">
        <f t="shared" si="68"/>
        <v>216.6810947294203</v>
      </c>
      <c r="AE221" s="1">
        <f t="shared" si="69"/>
        <v>51.344837376507485</v>
      </c>
      <c r="AF221" s="1">
        <f t="shared" si="70"/>
        <v>53.870229205842456</v>
      </c>
      <c r="AG221" s="1">
        <f t="shared" si="71"/>
        <v>51.834827416612484</v>
      </c>
      <c r="AI221" s="1">
        <f t="shared" si="72"/>
        <v>86.49570255540536</v>
      </c>
      <c r="AJ221" s="1">
        <f t="shared" si="73"/>
        <v>79.43863514632822</v>
      </c>
      <c r="AK221" s="1">
        <f t="shared" si="74"/>
        <v>78.39088054380882</v>
      </c>
      <c r="AN221" s="15">
        <f t="shared" si="75"/>
        <v>3.2869981324484754</v>
      </c>
      <c r="AO221" s="15">
        <f t="shared" si="76"/>
        <v>31.249397254107578</v>
      </c>
      <c r="AP221" s="15">
        <f t="shared" si="77"/>
        <v>9.263890242830351</v>
      </c>
    </row>
    <row r="222" spans="1:42" ht="12.75">
      <c r="A222">
        <f t="shared" si="78"/>
        <v>216</v>
      </c>
      <c r="B222">
        <v>-2.6651</v>
      </c>
      <c r="C222">
        <v>-71.9854</v>
      </c>
      <c r="D222">
        <v>87.6796</v>
      </c>
      <c r="E222" s="1">
        <f t="shared" si="79"/>
        <v>0.36433101707101473</v>
      </c>
      <c r="G222">
        <v>47.2149</v>
      </c>
      <c r="H222">
        <v>-81.6704</v>
      </c>
      <c r="I222">
        <v>80.2985</v>
      </c>
      <c r="J222" s="1">
        <f t="shared" si="80"/>
        <v>0.3644176175763224</v>
      </c>
      <c r="L222">
        <v>10.5563</v>
      </c>
      <c r="M222">
        <v>-121.0354</v>
      </c>
      <c r="N222">
        <v>77.3765</v>
      </c>
      <c r="O222" s="1">
        <f t="shared" si="81"/>
        <v>0.36436763028566804</v>
      </c>
      <c r="Q222">
        <v>8.4117</v>
      </c>
      <c r="R222">
        <v>-77.4845</v>
      </c>
      <c r="S222">
        <v>9.8916</v>
      </c>
      <c r="T222" s="1">
        <f t="shared" si="82"/>
        <v>0.36433101707101473</v>
      </c>
      <c r="V222" s="1">
        <f t="shared" si="63"/>
        <v>8.4117</v>
      </c>
      <c r="W222" s="1">
        <f t="shared" si="64"/>
        <v>-77.4845</v>
      </c>
      <c r="X222" s="1">
        <f t="shared" si="65"/>
        <v>289.625</v>
      </c>
      <c r="Y222" s="1">
        <f t="shared" si="83"/>
        <v>0.36433101707101473</v>
      </c>
      <c r="AA222" s="1">
        <f t="shared" si="66"/>
        <v>202.3237014791149</v>
      </c>
      <c r="AB222" s="1">
        <f t="shared" si="67"/>
        <v>212.93377771340084</v>
      </c>
      <c r="AC222" s="1">
        <f t="shared" si="68"/>
        <v>216.68111581819954</v>
      </c>
      <c r="AE222" s="1">
        <f t="shared" si="69"/>
        <v>51.34485623906255</v>
      </c>
      <c r="AF222" s="1">
        <f t="shared" si="70"/>
        <v>53.87016115587552</v>
      </c>
      <c r="AG222" s="1">
        <f t="shared" si="71"/>
        <v>51.83494755056669</v>
      </c>
      <c r="AI222" s="1">
        <f t="shared" si="72"/>
        <v>86.49570255540536</v>
      </c>
      <c r="AJ222" s="1">
        <f t="shared" si="73"/>
        <v>79.43863230931375</v>
      </c>
      <c r="AK222" s="1">
        <f t="shared" si="74"/>
        <v>78.39085339972924</v>
      </c>
      <c r="AN222" s="15">
        <f t="shared" si="75"/>
        <v>3.2869750996551277</v>
      </c>
      <c r="AO222" s="15">
        <f t="shared" si="76"/>
        <v>31.24949721413868</v>
      </c>
      <c r="AP222" s="15">
        <f t="shared" si="77"/>
        <v>9.263878869040475</v>
      </c>
    </row>
    <row r="223" spans="1:42" ht="12.75">
      <c r="A223">
        <f t="shared" si="78"/>
        <v>217</v>
      </c>
      <c r="B223">
        <v>-2.8473</v>
      </c>
      <c r="C223">
        <v>-72.301</v>
      </c>
      <c r="D223">
        <v>87.6796</v>
      </c>
      <c r="E223" s="1">
        <f t="shared" si="79"/>
        <v>0.3644176175763218</v>
      </c>
      <c r="G223">
        <v>47.0327</v>
      </c>
      <c r="H223">
        <v>-81.9859</v>
      </c>
      <c r="I223">
        <v>80.2985</v>
      </c>
      <c r="J223" s="1">
        <f t="shared" si="80"/>
        <v>0.3643310170710156</v>
      </c>
      <c r="L223">
        <v>10.3741</v>
      </c>
      <c r="M223">
        <v>-121.3509</v>
      </c>
      <c r="N223">
        <v>77.3765</v>
      </c>
      <c r="O223" s="1">
        <f t="shared" si="81"/>
        <v>0.36433101707101473</v>
      </c>
      <c r="Q223">
        <v>8.2295</v>
      </c>
      <c r="R223">
        <v>-77.8001</v>
      </c>
      <c r="S223">
        <v>9.8916</v>
      </c>
      <c r="T223" s="1">
        <f t="shared" si="82"/>
        <v>0.3644176175763216</v>
      </c>
      <c r="V223" s="1">
        <f t="shared" si="63"/>
        <v>8.2295</v>
      </c>
      <c r="W223" s="1">
        <f t="shared" si="64"/>
        <v>-77.8001</v>
      </c>
      <c r="X223" s="1">
        <f t="shared" si="65"/>
        <v>289.625</v>
      </c>
      <c r="Y223" s="1">
        <f t="shared" si="83"/>
        <v>0.3644176175763216</v>
      </c>
      <c r="AA223" s="1">
        <f t="shared" si="66"/>
        <v>202.3237014791149</v>
      </c>
      <c r="AB223" s="1">
        <f t="shared" si="67"/>
        <v>212.93377574760186</v>
      </c>
      <c r="AC223" s="1">
        <f t="shared" si="68"/>
        <v>216.68109571914667</v>
      </c>
      <c r="AE223" s="1">
        <f t="shared" si="69"/>
        <v>51.34483737650748</v>
      </c>
      <c r="AF223" s="1">
        <f t="shared" si="70"/>
        <v>53.87016115587552</v>
      </c>
      <c r="AG223" s="1">
        <f t="shared" si="71"/>
        <v>51.83485292329862</v>
      </c>
      <c r="AI223" s="1">
        <f t="shared" si="72"/>
        <v>86.49570255540536</v>
      </c>
      <c r="AJ223" s="1">
        <f t="shared" si="73"/>
        <v>79.43863514632822</v>
      </c>
      <c r="AK223" s="1">
        <f t="shared" si="74"/>
        <v>78.39087926989707</v>
      </c>
      <c r="AN223" s="15">
        <f t="shared" si="75"/>
        <v>3.2869981324484745</v>
      </c>
      <c r="AO223" s="15">
        <f t="shared" si="76"/>
        <v>31.249429063893835</v>
      </c>
      <c r="AP223" s="15">
        <f t="shared" si="77"/>
        <v>9.26387467190439</v>
      </c>
    </row>
    <row r="224" spans="1:42" ht="12.75">
      <c r="A224">
        <f t="shared" si="78"/>
        <v>218</v>
      </c>
      <c r="B224">
        <v>-3.0295</v>
      </c>
      <c r="C224">
        <v>-72.6166</v>
      </c>
      <c r="D224">
        <v>87.6796</v>
      </c>
      <c r="E224" s="1">
        <f t="shared" si="79"/>
        <v>0.3644176175763216</v>
      </c>
      <c r="G224">
        <v>46.8505</v>
      </c>
      <c r="H224">
        <v>-82.3015</v>
      </c>
      <c r="I224">
        <v>80.2985</v>
      </c>
      <c r="J224" s="1">
        <f t="shared" si="80"/>
        <v>0.3644176175763224</v>
      </c>
      <c r="L224">
        <v>10.1919</v>
      </c>
      <c r="M224">
        <v>-121.6665</v>
      </c>
      <c r="N224">
        <v>77.3765</v>
      </c>
      <c r="O224" s="1">
        <f t="shared" si="81"/>
        <v>0.3644176175763216</v>
      </c>
      <c r="Q224">
        <v>8.0473</v>
      </c>
      <c r="R224">
        <v>-78.1157</v>
      </c>
      <c r="S224">
        <v>9.8916</v>
      </c>
      <c r="T224" s="1">
        <f t="shared" si="82"/>
        <v>0.3644176175763216</v>
      </c>
      <c r="V224" s="1">
        <f t="shared" si="63"/>
        <v>8.0473</v>
      </c>
      <c r="W224" s="1">
        <f t="shared" si="64"/>
        <v>-78.1157</v>
      </c>
      <c r="X224" s="1">
        <f t="shared" si="65"/>
        <v>289.625</v>
      </c>
      <c r="Y224" s="1">
        <f t="shared" si="83"/>
        <v>0.3644176175763216</v>
      </c>
      <c r="AA224" s="1">
        <f t="shared" si="66"/>
        <v>202.3237014791149</v>
      </c>
      <c r="AB224" s="1">
        <f t="shared" si="67"/>
        <v>212.93377574760186</v>
      </c>
      <c r="AC224" s="1">
        <f t="shared" si="68"/>
        <v>216.68109571914667</v>
      </c>
      <c r="AE224" s="1">
        <f t="shared" si="69"/>
        <v>51.34483737650748</v>
      </c>
      <c r="AF224" s="1">
        <f t="shared" si="70"/>
        <v>53.87016115587552</v>
      </c>
      <c r="AG224" s="1">
        <f t="shared" si="71"/>
        <v>51.83485292329862</v>
      </c>
      <c r="AI224" s="1">
        <f t="shared" si="72"/>
        <v>86.49570255540536</v>
      </c>
      <c r="AJ224" s="1">
        <f t="shared" si="73"/>
        <v>79.43863514632822</v>
      </c>
      <c r="AK224" s="1">
        <f t="shared" si="74"/>
        <v>78.39087926989707</v>
      </c>
      <c r="AN224" s="15">
        <f t="shared" si="75"/>
        <v>3.2869981324484745</v>
      </c>
      <c r="AO224" s="15">
        <f t="shared" si="76"/>
        <v>31.249429063893835</v>
      </c>
      <c r="AP224" s="15">
        <f t="shared" si="77"/>
        <v>9.26387467190439</v>
      </c>
    </row>
    <row r="225" spans="1:42" ht="12.75">
      <c r="A225">
        <f t="shared" si="78"/>
        <v>219</v>
      </c>
      <c r="B225">
        <v>-3.2116</v>
      </c>
      <c r="C225">
        <v>-72.9321</v>
      </c>
      <c r="D225">
        <v>87.6796</v>
      </c>
      <c r="E225" s="1">
        <f t="shared" si="79"/>
        <v>0.3642810178968978</v>
      </c>
      <c r="G225">
        <v>46.6684</v>
      </c>
      <c r="H225">
        <v>-82.6171</v>
      </c>
      <c r="I225">
        <v>80.2985</v>
      </c>
      <c r="J225" s="1">
        <f t="shared" si="80"/>
        <v>0.36436763028566715</v>
      </c>
      <c r="L225">
        <v>10.0097</v>
      </c>
      <c r="M225">
        <v>-121.9821</v>
      </c>
      <c r="N225">
        <v>77.3765</v>
      </c>
      <c r="O225" s="1">
        <f t="shared" si="81"/>
        <v>0.3644176175763216</v>
      </c>
      <c r="Q225">
        <v>7.8651</v>
      </c>
      <c r="R225">
        <v>-78.4312</v>
      </c>
      <c r="S225">
        <v>9.8916</v>
      </c>
      <c r="T225" s="1">
        <f t="shared" si="82"/>
        <v>0.36433101707101473</v>
      </c>
      <c r="V225" s="1">
        <f t="shared" si="63"/>
        <v>7.8651</v>
      </c>
      <c r="W225" s="1">
        <f t="shared" si="64"/>
        <v>-78.4312</v>
      </c>
      <c r="X225" s="1">
        <f t="shared" si="65"/>
        <v>289.625</v>
      </c>
      <c r="Y225" s="1">
        <f t="shared" si="83"/>
        <v>0.36433101707101473</v>
      </c>
      <c r="AA225" s="1">
        <f t="shared" si="66"/>
        <v>202.32369600434845</v>
      </c>
      <c r="AB225" s="1">
        <f t="shared" si="67"/>
        <v>212.93379593655396</v>
      </c>
      <c r="AC225" s="1">
        <f t="shared" si="68"/>
        <v>216.68111581819954</v>
      </c>
      <c r="AE225" s="1">
        <f t="shared" si="69"/>
        <v>51.34485623906254</v>
      </c>
      <c r="AF225" s="1">
        <f t="shared" si="70"/>
        <v>53.87022920584245</v>
      </c>
      <c r="AG225" s="1">
        <f t="shared" si="71"/>
        <v>51.8349220439271</v>
      </c>
      <c r="AI225" s="1">
        <f t="shared" si="72"/>
        <v>86.49572787301607</v>
      </c>
      <c r="AJ225" s="1">
        <f t="shared" si="73"/>
        <v>79.43860600994441</v>
      </c>
      <c r="AK225" s="1">
        <f t="shared" si="74"/>
        <v>78.39085339972924</v>
      </c>
      <c r="AN225" s="15">
        <f t="shared" si="75"/>
        <v>3.2869941602820525</v>
      </c>
      <c r="AO225" s="15">
        <f t="shared" si="76"/>
        <v>31.249538585942513</v>
      </c>
      <c r="AP225" s="15">
        <f t="shared" si="77"/>
        <v>9.263797886032954</v>
      </c>
    </row>
    <row r="226" spans="1:42" ht="12.75">
      <c r="A226">
        <f t="shared" si="78"/>
        <v>220</v>
      </c>
      <c r="B226">
        <v>-3.3938</v>
      </c>
      <c r="C226">
        <v>-73.2477</v>
      </c>
      <c r="D226">
        <v>87.6796</v>
      </c>
      <c r="E226" s="1">
        <f t="shared" si="79"/>
        <v>0.36441761757630947</v>
      </c>
      <c r="G226">
        <v>46.4862</v>
      </c>
      <c r="H226">
        <v>-82.9326</v>
      </c>
      <c r="I226">
        <v>80.2985</v>
      </c>
      <c r="J226" s="1">
        <f t="shared" si="80"/>
        <v>0.3643310170710156</v>
      </c>
      <c r="L226">
        <v>9.8275</v>
      </c>
      <c r="M226">
        <v>-122.2976</v>
      </c>
      <c r="N226">
        <v>77.3765</v>
      </c>
      <c r="O226" s="1">
        <f t="shared" si="81"/>
        <v>0.36433101707101473</v>
      </c>
      <c r="Q226">
        <v>7.6829</v>
      </c>
      <c r="R226">
        <v>-78.7468</v>
      </c>
      <c r="S226">
        <v>9.8916</v>
      </c>
      <c r="T226" s="1">
        <f t="shared" si="82"/>
        <v>0.36441761757630925</v>
      </c>
      <c r="V226" s="1">
        <f t="shared" si="63"/>
        <v>7.6829</v>
      </c>
      <c r="W226" s="1">
        <f t="shared" si="64"/>
        <v>-78.7468</v>
      </c>
      <c r="X226" s="1">
        <f t="shared" si="65"/>
        <v>289.625</v>
      </c>
      <c r="Y226" s="1">
        <f t="shared" si="83"/>
        <v>0.36441761757630925</v>
      </c>
      <c r="AA226" s="1">
        <f t="shared" si="66"/>
        <v>202.32369600434845</v>
      </c>
      <c r="AB226" s="1">
        <f t="shared" si="67"/>
        <v>212.93379397075515</v>
      </c>
      <c r="AC226" s="1">
        <f t="shared" si="68"/>
        <v>216.68109571914667</v>
      </c>
      <c r="AE226" s="1">
        <f t="shared" si="69"/>
        <v>51.34483737650748</v>
      </c>
      <c r="AF226" s="1">
        <f t="shared" si="70"/>
        <v>53.87022920584245</v>
      </c>
      <c r="AG226" s="1">
        <f t="shared" si="71"/>
        <v>51.834827416612484</v>
      </c>
      <c r="AI226" s="1">
        <f t="shared" si="72"/>
        <v>86.49572787301607</v>
      </c>
      <c r="AJ226" s="1">
        <f t="shared" si="73"/>
        <v>79.43860884695117</v>
      </c>
      <c r="AK226" s="1">
        <f t="shared" si="74"/>
        <v>78.39087926989707</v>
      </c>
      <c r="AN226" s="15">
        <f t="shared" si="75"/>
        <v>3.28701719288574</v>
      </c>
      <c r="AO226" s="15">
        <f t="shared" si="76"/>
        <v>31.24947043559811</v>
      </c>
      <c r="AP226" s="15">
        <f t="shared" si="77"/>
        <v>9.263793688946667</v>
      </c>
    </row>
    <row r="227" spans="1:42" ht="12.75">
      <c r="A227">
        <f t="shared" si="78"/>
        <v>221</v>
      </c>
      <c r="B227">
        <v>-3.576</v>
      </c>
      <c r="C227">
        <v>-73.5632</v>
      </c>
      <c r="D227">
        <v>87.6796</v>
      </c>
      <c r="E227" s="1">
        <f t="shared" si="79"/>
        <v>0.36433101707101473</v>
      </c>
      <c r="G227">
        <v>46.304</v>
      </c>
      <c r="H227">
        <v>-83.2482</v>
      </c>
      <c r="I227">
        <v>80.2985</v>
      </c>
      <c r="J227" s="1">
        <f t="shared" si="80"/>
        <v>0.3644176175763189</v>
      </c>
      <c r="L227">
        <v>9.6453</v>
      </c>
      <c r="M227">
        <v>-122.6132</v>
      </c>
      <c r="N227">
        <v>77.3765</v>
      </c>
      <c r="O227" s="1">
        <f t="shared" si="81"/>
        <v>0.3644176175763216</v>
      </c>
      <c r="Q227">
        <v>7.5007</v>
      </c>
      <c r="R227">
        <v>-79.0623</v>
      </c>
      <c r="S227">
        <v>9.8916</v>
      </c>
      <c r="T227" s="1">
        <f t="shared" si="82"/>
        <v>0.36433101707101473</v>
      </c>
      <c r="V227" s="1">
        <f t="shared" si="63"/>
        <v>7.5007</v>
      </c>
      <c r="W227" s="1">
        <f t="shared" si="64"/>
        <v>-79.0623</v>
      </c>
      <c r="X227" s="1">
        <f t="shared" si="65"/>
        <v>289.625</v>
      </c>
      <c r="Y227" s="1">
        <f t="shared" si="83"/>
        <v>0.36433101707101473</v>
      </c>
      <c r="AA227" s="1">
        <f t="shared" si="66"/>
        <v>202.32369600434845</v>
      </c>
      <c r="AB227" s="1">
        <f t="shared" si="67"/>
        <v>212.93379593655396</v>
      </c>
      <c r="AC227" s="1">
        <f t="shared" si="68"/>
        <v>216.68111581819954</v>
      </c>
      <c r="AE227" s="1">
        <f t="shared" si="69"/>
        <v>51.34485623906255</v>
      </c>
      <c r="AF227" s="1">
        <f t="shared" si="70"/>
        <v>53.870229205842456</v>
      </c>
      <c r="AG227" s="1">
        <f t="shared" si="71"/>
        <v>51.834922043927115</v>
      </c>
      <c r="AI227" s="1">
        <f t="shared" si="72"/>
        <v>86.49572787301607</v>
      </c>
      <c r="AJ227" s="1">
        <f t="shared" si="73"/>
        <v>79.43860600994441</v>
      </c>
      <c r="AK227" s="1">
        <f t="shared" si="74"/>
        <v>78.39085339972924</v>
      </c>
      <c r="AN227" s="15">
        <f t="shared" si="75"/>
        <v>3.286994160282048</v>
      </c>
      <c r="AO227" s="15">
        <f t="shared" si="76"/>
        <v>31.249538585942517</v>
      </c>
      <c r="AP227" s="15">
        <f t="shared" si="77"/>
        <v>9.263797886032956</v>
      </c>
    </row>
    <row r="228" spans="1:42" ht="12.75">
      <c r="A228">
        <f t="shared" si="78"/>
        <v>222</v>
      </c>
      <c r="B228">
        <v>-3.7582</v>
      </c>
      <c r="C228">
        <v>-73.8788</v>
      </c>
      <c r="D228">
        <v>87.6796</v>
      </c>
      <c r="E228" s="1">
        <f t="shared" si="79"/>
        <v>0.3644176175763216</v>
      </c>
      <c r="G228">
        <v>46.1218</v>
      </c>
      <c r="H228">
        <v>-83.5638</v>
      </c>
      <c r="I228">
        <v>80.2985</v>
      </c>
      <c r="J228" s="1">
        <f t="shared" si="80"/>
        <v>0.3644176175763224</v>
      </c>
      <c r="L228">
        <v>9.4631</v>
      </c>
      <c r="M228">
        <v>-122.9287</v>
      </c>
      <c r="N228">
        <v>77.3765</v>
      </c>
      <c r="O228" s="1">
        <f t="shared" si="81"/>
        <v>0.36433101707101473</v>
      </c>
      <c r="Q228">
        <v>7.3185</v>
      </c>
      <c r="R228">
        <v>-79.3779</v>
      </c>
      <c r="S228">
        <v>9.8916</v>
      </c>
      <c r="T228" s="1">
        <f t="shared" si="82"/>
        <v>0.3644176175763216</v>
      </c>
      <c r="V228" s="1">
        <f t="shared" si="63"/>
        <v>7.3185</v>
      </c>
      <c r="W228" s="1">
        <f t="shared" si="64"/>
        <v>-79.3779</v>
      </c>
      <c r="X228" s="1">
        <f t="shared" si="65"/>
        <v>289.625</v>
      </c>
      <c r="Y228" s="1">
        <f t="shared" si="83"/>
        <v>0.3644176175763216</v>
      </c>
      <c r="AA228" s="1">
        <f t="shared" si="66"/>
        <v>202.32369600434845</v>
      </c>
      <c r="AB228" s="1">
        <f t="shared" si="67"/>
        <v>212.93379593655396</v>
      </c>
      <c r="AC228" s="1">
        <f t="shared" si="68"/>
        <v>216.68109571914667</v>
      </c>
      <c r="AE228" s="1">
        <f t="shared" si="69"/>
        <v>51.34485623906255</v>
      </c>
      <c r="AF228" s="1">
        <f t="shared" si="70"/>
        <v>53.87015613212941</v>
      </c>
      <c r="AG228" s="1">
        <f t="shared" si="71"/>
        <v>51.834827416612484</v>
      </c>
      <c r="AI228" s="1">
        <f t="shared" si="72"/>
        <v>86.49572787301607</v>
      </c>
      <c r="AJ228" s="1">
        <f t="shared" si="73"/>
        <v>79.43860600994441</v>
      </c>
      <c r="AK228" s="1">
        <f t="shared" si="74"/>
        <v>78.39087926989707</v>
      </c>
      <c r="AN228" s="15">
        <f t="shared" si="75"/>
        <v>3.286994160282048</v>
      </c>
      <c r="AO228" s="15">
        <f t="shared" si="76"/>
        <v>31.249508962995293</v>
      </c>
      <c r="AP228" s="15">
        <f t="shared" si="77"/>
        <v>9.263793688946667</v>
      </c>
    </row>
    <row r="229" spans="1:42" ht="12.75">
      <c r="A229">
        <f t="shared" si="78"/>
        <v>223</v>
      </c>
      <c r="B229">
        <v>-3.9404</v>
      </c>
      <c r="C229">
        <v>-74.1944</v>
      </c>
      <c r="D229">
        <v>87.6796</v>
      </c>
      <c r="E229" s="1">
        <f t="shared" si="79"/>
        <v>0.3644176175763216</v>
      </c>
      <c r="G229">
        <v>45.9396</v>
      </c>
      <c r="H229">
        <v>-83.8793</v>
      </c>
      <c r="I229">
        <v>80.2985</v>
      </c>
      <c r="J229" s="1">
        <f t="shared" si="80"/>
        <v>0.3643310170710156</v>
      </c>
      <c r="L229">
        <v>9.2809</v>
      </c>
      <c r="M229">
        <v>-123.2443</v>
      </c>
      <c r="N229">
        <v>77.3765</v>
      </c>
      <c r="O229" s="1">
        <f t="shared" si="81"/>
        <v>0.36441761757630925</v>
      </c>
      <c r="Q229">
        <v>7.1363</v>
      </c>
      <c r="R229">
        <v>-79.6935</v>
      </c>
      <c r="S229">
        <v>9.8916</v>
      </c>
      <c r="T229" s="1">
        <f t="shared" si="82"/>
        <v>0.3644176175763216</v>
      </c>
      <c r="V229" s="1">
        <f t="shared" si="63"/>
        <v>7.1363</v>
      </c>
      <c r="W229" s="1">
        <f t="shared" si="64"/>
        <v>-79.6935</v>
      </c>
      <c r="X229" s="1">
        <f t="shared" si="65"/>
        <v>289.625</v>
      </c>
      <c r="Y229" s="1">
        <f t="shared" si="83"/>
        <v>0.3644176175763216</v>
      </c>
      <c r="AA229" s="1">
        <f t="shared" si="66"/>
        <v>202.32369600434845</v>
      </c>
      <c r="AB229" s="1">
        <f t="shared" si="67"/>
        <v>212.93379397075515</v>
      </c>
      <c r="AC229" s="1">
        <f t="shared" si="68"/>
        <v>216.68109571914667</v>
      </c>
      <c r="AE229" s="1">
        <f t="shared" si="69"/>
        <v>51.34483737650748</v>
      </c>
      <c r="AF229" s="1">
        <f t="shared" si="70"/>
        <v>53.87022920584244</v>
      </c>
      <c r="AG229" s="1">
        <f t="shared" si="71"/>
        <v>51.83482741661247</v>
      </c>
      <c r="AI229" s="1">
        <f t="shared" si="72"/>
        <v>86.49572787301607</v>
      </c>
      <c r="AJ229" s="1">
        <f t="shared" si="73"/>
        <v>79.43860884695117</v>
      </c>
      <c r="AK229" s="1">
        <f t="shared" si="74"/>
        <v>78.39087926989707</v>
      </c>
      <c r="AN229" s="15">
        <f t="shared" si="75"/>
        <v>3.287017192885741</v>
      </c>
      <c r="AO229" s="15">
        <f t="shared" si="76"/>
        <v>31.249470435598113</v>
      </c>
      <c r="AP229" s="15">
        <f t="shared" si="77"/>
        <v>9.263793688946667</v>
      </c>
    </row>
    <row r="230" spans="1:42" ht="12.75">
      <c r="A230">
        <f t="shared" si="78"/>
        <v>224</v>
      </c>
      <c r="B230">
        <v>-4.1226</v>
      </c>
      <c r="C230">
        <v>-74.5099</v>
      </c>
      <c r="D230">
        <v>87.6796</v>
      </c>
      <c r="E230" s="1">
        <f t="shared" si="79"/>
        <v>0.36433101707101495</v>
      </c>
      <c r="G230">
        <v>45.7574</v>
      </c>
      <c r="H230">
        <v>-84.1949</v>
      </c>
      <c r="I230">
        <v>80.2985</v>
      </c>
      <c r="J230" s="1">
        <f t="shared" si="80"/>
        <v>0.3644176175763224</v>
      </c>
      <c r="L230">
        <v>9.0987</v>
      </c>
      <c r="M230">
        <v>-123.5599</v>
      </c>
      <c r="N230">
        <v>77.3765</v>
      </c>
      <c r="O230" s="1">
        <f t="shared" si="81"/>
        <v>0.3644176175763224</v>
      </c>
      <c r="Q230">
        <v>6.9542</v>
      </c>
      <c r="R230">
        <v>-80.009</v>
      </c>
      <c r="S230">
        <v>9.8916</v>
      </c>
      <c r="T230" s="1">
        <f t="shared" si="82"/>
        <v>0.36428101789689804</v>
      </c>
      <c r="V230" s="1">
        <f t="shared" si="63"/>
        <v>6.9542</v>
      </c>
      <c r="W230" s="1">
        <f t="shared" si="64"/>
        <v>-80.009</v>
      </c>
      <c r="X230" s="1">
        <f t="shared" si="65"/>
        <v>289.625</v>
      </c>
      <c r="Y230" s="1">
        <f t="shared" si="83"/>
        <v>0.36428101789689804</v>
      </c>
      <c r="AA230" s="1">
        <f t="shared" si="66"/>
        <v>202.3237014791149</v>
      </c>
      <c r="AB230" s="1">
        <f t="shared" si="67"/>
        <v>212.93377771340084</v>
      </c>
      <c r="AC230" s="1">
        <f t="shared" si="68"/>
        <v>216.68111482847323</v>
      </c>
      <c r="AE230" s="1">
        <f t="shared" si="69"/>
        <v>51.34485623906254</v>
      </c>
      <c r="AF230" s="1">
        <f t="shared" si="70"/>
        <v>53.87022920584244</v>
      </c>
      <c r="AG230" s="1">
        <f t="shared" si="71"/>
        <v>51.8349220439271</v>
      </c>
      <c r="AI230" s="1">
        <f t="shared" si="72"/>
        <v>86.49570255540536</v>
      </c>
      <c r="AJ230" s="1">
        <f t="shared" si="73"/>
        <v>79.43863230931375</v>
      </c>
      <c r="AK230" s="1">
        <f t="shared" si="74"/>
        <v>78.39085467363788</v>
      </c>
      <c r="AN230" s="15">
        <f t="shared" si="75"/>
        <v>3.2869750996551277</v>
      </c>
      <c r="AO230" s="15">
        <f t="shared" si="76"/>
        <v>31.249465404451975</v>
      </c>
      <c r="AP230" s="15">
        <f t="shared" si="77"/>
        <v>9.263894439929976</v>
      </c>
    </row>
    <row r="231" spans="1:42" ht="12.75">
      <c r="A231">
        <f t="shared" si="78"/>
        <v>225</v>
      </c>
      <c r="B231">
        <v>-4.3048</v>
      </c>
      <c r="C231">
        <v>-74.8255</v>
      </c>
      <c r="D231">
        <v>87.6796</v>
      </c>
      <c r="E231" s="1">
        <f t="shared" si="79"/>
        <v>0.3644176175763216</v>
      </c>
      <c r="G231">
        <v>45.5752</v>
      </c>
      <c r="H231">
        <v>-84.5104</v>
      </c>
      <c r="I231">
        <v>80.2985</v>
      </c>
      <c r="J231" s="1">
        <f t="shared" si="80"/>
        <v>0.36433101707101206</v>
      </c>
      <c r="L231">
        <v>8.9166</v>
      </c>
      <c r="M231">
        <v>-123.8754</v>
      </c>
      <c r="N231">
        <v>77.3765</v>
      </c>
      <c r="O231" s="1">
        <f t="shared" si="81"/>
        <v>0.3642810178968971</v>
      </c>
      <c r="Q231">
        <v>6.772</v>
      </c>
      <c r="R231">
        <v>-80.3246</v>
      </c>
      <c r="S231">
        <v>9.8916</v>
      </c>
      <c r="T231" s="1">
        <f t="shared" si="82"/>
        <v>0.3644176175763216</v>
      </c>
      <c r="V231" s="1">
        <f t="shared" si="63"/>
        <v>6.772</v>
      </c>
      <c r="W231" s="1">
        <f t="shared" si="64"/>
        <v>-80.3246</v>
      </c>
      <c r="X231" s="1">
        <f t="shared" si="65"/>
        <v>289.625</v>
      </c>
      <c r="Y231" s="1">
        <f t="shared" si="83"/>
        <v>0.3644176175763216</v>
      </c>
      <c r="AA231" s="1">
        <f t="shared" si="66"/>
        <v>202.3237014791149</v>
      </c>
      <c r="AB231" s="1">
        <f t="shared" si="67"/>
        <v>212.93377574760186</v>
      </c>
      <c r="AC231" s="1">
        <f t="shared" si="68"/>
        <v>216.68109571914667</v>
      </c>
      <c r="AE231" s="1">
        <f t="shared" si="69"/>
        <v>51.344837376507485</v>
      </c>
      <c r="AF231" s="1">
        <f t="shared" si="70"/>
        <v>53.87016115587552</v>
      </c>
      <c r="AG231" s="1">
        <f t="shared" si="71"/>
        <v>51.83485292329862</v>
      </c>
      <c r="AI231" s="1">
        <f t="shared" si="72"/>
        <v>86.49570255540536</v>
      </c>
      <c r="AJ231" s="1">
        <f t="shared" si="73"/>
        <v>79.43863514632822</v>
      </c>
      <c r="AK231" s="1">
        <f t="shared" si="74"/>
        <v>78.39087926989707</v>
      </c>
      <c r="AN231" s="15">
        <f t="shared" si="75"/>
        <v>3.2869981324484754</v>
      </c>
      <c r="AO231" s="15">
        <f t="shared" si="76"/>
        <v>31.24942906389384</v>
      </c>
      <c r="AP231" s="15">
        <f t="shared" si="77"/>
        <v>9.26387467190439</v>
      </c>
    </row>
    <row r="232" spans="1:42" ht="12.75">
      <c r="A232">
        <f t="shared" si="78"/>
        <v>226</v>
      </c>
      <c r="B232">
        <v>-4.487</v>
      </c>
      <c r="C232">
        <v>-75.1411</v>
      </c>
      <c r="D232">
        <v>87.6796</v>
      </c>
      <c r="E232" s="1">
        <f t="shared" si="79"/>
        <v>0.36441761757630925</v>
      </c>
      <c r="G232">
        <v>45.393</v>
      </c>
      <c r="H232">
        <v>-84.826</v>
      </c>
      <c r="I232">
        <v>80.2985</v>
      </c>
      <c r="J232" s="1">
        <f t="shared" si="80"/>
        <v>0.36441761757631014</v>
      </c>
      <c r="L232">
        <v>8.7343</v>
      </c>
      <c r="M232">
        <v>-124.191</v>
      </c>
      <c r="N232">
        <v>77.3765</v>
      </c>
      <c r="O232" s="1">
        <f t="shared" si="81"/>
        <v>0.36446762544841027</v>
      </c>
      <c r="Q232">
        <v>6.5898</v>
      </c>
      <c r="R232">
        <v>-80.6402</v>
      </c>
      <c r="S232">
        <v>9.8916</v>
      </c>
      <c r="T232" s="1">
        <f t="shared" si="82"/>
        <v>0.36441761757630925</v>
      </c>
      <c r="V232" s="1">
        <f t="shared" si="63"/>
        <v>6.5898</v>
      </c>
      <c r="W232" s="1">
        <f t="shared" si="64"/>
        <v>-80.6402</v>
      </c>
      <c r="X232" s="1">
        <f t="shared" si="65"/>
        <v>289.625</v>
      </c>
      <c r="Y232" s="1">
        <f t="shared" si="83"/>
        <v>0.36441761757630925</v>
      </c>
      <c r="AA232" s="1">
        <f t="shared" si="66"/>
        <v>202.3237014791149</v>
      </c>
      <c r="AB232" s="1">
        <f t="shared" si="67"/>
        <v>212.93377574760186</v>
      </c>
      <c r="AC232" s="1">
        <f t="shared" si="68"/>
        <v>216.6810947294203</v>
      </c>
      <c r="AE232" s="1">
        <f t="shared" si="69"/>
        <v>51.344837376507485</v>
      </c>
      <c r="AF232" s="1">
        <f t="shared" si="70"/>
        <v>53.870229205842456</v>
      </c>
      <c r="AG232" s="1">
        <f t="shared" si="71"/>
        <v>51.834827416612484</v>
      </c>
      <c r="AI232" s="1">
        <f t="shared" si="72"/>
        <v>86.49570255540536</v>
      </c>
      <c r="AJ232" s="1">
        <f t="shared" si="73"/>
        <v>79.43863514632822</v>
      </c>
      <c r="AK232" s="1">
        <f t="shared" si="74"/>
        <v>78.39088054380882</v>
      </c>
      <c r="AN232" s="15">
        <f t="shared" si="75"/>
        <v>3.2869981324484754</v>
      </c>
      <c r="AO232" s="15">
        <f t="shared" si="76"/>
        <v>31.249397254107578</v>
      </c>
      <c r="AP232" s="15">
        <f t="shared" si="77"/>
        <v>9.263890242830353</v>
      </c>
    </row>
    <row r="233" spans="1:42" ht="12.75">
      <c r="A233">
        <f t="shared" si="78"/>
        <v>227</v>
      </c>
      <c r="B233">
        <v>-4.6692</v>
      </c>
      <c r="C233">
        <v>-75.4566</v>
      </c>
      <c r="D233">
        <v>87.6796</v>
      </c>
      <c r="E233" s="1">
        <f t="shared" si="79"/>
        <v>0.36433101707101473</v>
      </c>
      <c r="G233">
        <v>45.2108</v>
      </c>
      <c r="H233">
        <v>-85.1416</v>
      </c>
      <c r="I233">
        <v>80.2985</v>
      </c>
      <c r="J233" s="1">
        <f t="shared" si="80"/>
        <v>0.3644176175763224</v>
      </c>
      <c r="L233">
        <v>8.5522</v>
      </c>
      <c r="M233">
        <v>-124.5066</v>
      </c>
      <c r="N233">
        <v>77.3765</v>
      </c>
      <c r="O233" s="1">
        <f t="shared" si="81"/>
        <v>0.3643676302856803</v>
      </c>
      <c r="Q233">
        <v>6.4076</v>
      </c>
      <c r="R233">
        <v>-80.9557</v>
      </c>
      <c r="S233">
        <v>9.8916</v>
      </c>
      <c r="T233" s="1">
        <f t="shared" si="82"/>
        <v>0.36433101707101473</v>
      </c>
      <c r="V233" s="1">
        <f t="shared" si="63"/>
        <v>6.4076</v>
      </c>
      <c r="W233" s="1">
        <f t="shared" si="64"/>
        <v>-80.9557</v>
      </c>
      <c r="X233" s="1">
        <f t="shared" si="65"/>
        <v>289.625</v>
      </c>
      <c r="Y233" s="1">
        <f t="shared" si="83"/>
        <v>0.36433101707101473</v>
      </c>
      <c r="AA233" s="1">
        <f t="shared" si="66"/>
        <v>202.3237014791149</v>
      </c>
      <c r="AB233" s="1">
        <f t="shared" si="67"/>
        <v>212.93377771340084</v>
      </c>
      <c r="AC233" s="1">
        <f t="shared" si="68"/>
        <v>216.68111581819954</v>
      </c>
      <c r="AE233" s="1">
        <f t="shared" si="69"/>
        <v>51.34485623906254</v>
      </c>
      <c r="AF233" s="1">
        <f t="shared" si="70"/>
        <v>53.87016115587553</v>
      </c>
      <c r="AG233" s="1">
        <f t="shared" si="71"/>
        <v>51.8349475505667</v>
      </c>
      <c r="AI233" s="1">
        <f t="shared" si="72"/>
        <v>86.49570255540536</v>
      </c>
      <c r="AJ233" s="1">
        <f t="shared" si="73"/>
        <v>79.43863230931375</v>
      </c>
      <c r="AK233" s="1">
        <f t="shared" si="74"/>
        <v>78.39085339972924</v>
      </c>
      <c r="AN233" s="15">
        <f t="shared" si="75"/>
        <v>3.2869750996551277</v>
      </c>
      <c r="AO233" s="15">
        <f t="shared" si="76"/>
        <v>31.24949721413868</v>
      </c>
      <c r="AP233" s="15">
        <f t="shared" si="77"/>
        <v>9.263878869040477</v>
      </c>
    </row>
    <row r="234" spans="1:42" ht="12.75">
      <c r="A234">
        <f t="shared" si="78"/>
        <v>228</v>
      </c>
      <c r="B234">
        <v>-4.8513</v>
      </c>
      <c r="C234">
        <v>-75.7722</v>
      </c>
      <c r="D234">
        <v>87.6796</v>
      </c>
      <c r="E234" s="1">
        <f t="shared" si="79"/>
        <v>0.3643676302856803</v>
      </c>
      <c r="G234">
        <v>45.0287</v>
      </c>
      <c r="H234">
        <v>-85.4571</v>
      </c>
      <c r="I234">
        <v>80.2985</v>
      </c>
      <c r="J234" s="1">
        <f t="shared" si="80"/>
        <v>0.3642810178968971</v>
      </c>
      <c r="L234">
        <v>8.37</v>
      </c>
      <c r="M234">
        <v>-124.8221</v>
      </c>
      <c r="N234">
        <v>77.3765</v>
      </c>
      <c r="O234" s="1">
        <f t="shared" si="81"/>
        <v>0.36433101707101473</v>
      </c>
      <c r="Q234">
        <v>6.2254</v>
      </c>
      <c r="R234">
        <v>-81.2713</v>
      </c>
      <c r="S234">
        <v>9.8916</v>
      </c>
      <c r="T234" s="1">
        <f t="shared" si="82"/>
        <v>0.364417617576322</v>
      </c>
      <c r="V234" s="1">
        <f t="shared" si="63"/>
        <v>6.2254</v>
      </c>
      <c r="W234" s="1">
        <f t="shared" si="64"/>
        <v>-81.2713</v>
      </c>
      <c r="X234" s="1">
        <f t="shared" si="65"/>
        <v>289.625</v>
      </c>
      <c r="Y234" s="1">
        <f t="shared" si="83"/>
        <v>0.364417617576322</v>
      </c>
      <c r="AA234" s="1">
        <f t="shared" si="66"/>
        <v>202.32369600434845</v>
      </c>
      <c r="AB234" s="1">
        <f t="shared" si="67"/>
        <v>212.93379397075515</v>
      </c>
      <c r="AC234" s="1">
        <f t="shared" si="68"/>
        <v>216.68109571914667</v>
      </c>
      <c r="AE234" s="1">
        <f t="shared" si="69"/>
        <v>51.344837376507485</v>
      </c>
      <c r="AF234" s="1">
        <f t="shared" si="70"/>
        <v>53.870229205842456</v>
      </c>
      <c r="AG234" s="1">
        <f t="shared" si="71"/>
        <v>51.834827416612484</v>
      </c>
      <c r="AI234" s="1">
        <f t="shared" si="72"/>
        <v>86.49572787301607</v>
      </c>
      <c r="AJ234" s="1">
        <f t="shared" si="73"/>
        <v>79.43860884695117</v>
      </c>
      <c r="AK234" s="1">
        <f t="shared" si="74"/>
        <v>78.39087926989707</v>
      </c>
      <c r="AN234" s="15">
        <f t="shared" si="75"/>
        <v>3.2870171928857403</v>
      </c>
      <c r="AO234" s="15">
        <f t="shared" si="76"/>
        <v>31.249470435598113</v>
      </c>
      <c r="AP234" s="15">
        <f t="shared" si="77"/>
        <v>9.263793688946665</v>
      </c>
    </row>
    <row r="235" spans="1:42" ht="12.75">
      <c r="A235">
        <f t="shared" si="78"/>
        <v>229</v>
      </c>
      <c r="B235">
        <v>-5.0335</v>
      </c>
      <c r="C235">
        <v>-76.0878</v>
      </c>
      <c r="D235">
        <v>87.6796</v>
      </c>
      <c r="E235" s="1">
        <f t="shared" si="79"/>
        <v>0.3644176175763216</v>
      </c>
      <c r="G235">
        <v>44.8464</v>
      </c>
      <c r="H235">
        <v>-85.7727</v>
      </c>
      <c r="I235">
        <v>80.2985</v>
      </c>
      <c r="J235" s="1">
        <f t="shared" si="80"/>
        <v>0.3644676254484085</v>
      </c>
      <c r="L235">
        <v>8.1878</v>
      </c>
      <c r="M235">
        <v>-125.1377</v>
      </c>
      <c r="N235">
        <v>77.3765</v>
      </c>
      <c r="O235" s="1">
        <f t="shared" si="81"/>
        <v>0.36441761757630925</v>
      </c>
      <c r="Q235">
        <v>6.0432</v>
      </c>
      <c r="R235">
        <v>-81.5869</v>
      </c>
      <c r="S235">
        <v>9.8916</v>
      </c>
      <c r="T235" s="1">
        <f t="shared" si="82"/>
        <v>0.3644176175763216</v>
      </c>
      <c r="V235" s="1">
        <f t="shared" si="63"/>
        <v>6.0432</v>
      </c>
      <c r="W235" s="1">
        <f t="shared" si="64"/>
        <v>-81.5869</v>
      </c>
      <c r="X235" s="1">
        <f t="shared" si="65"/>
        <v>289.625</v>
      </c>
      <c r="Y235" s="1">
        <f t="shared" si="83"/>
        <v>0.3644176175763216</v>
      </c>
      <c r="AA235" s="1">
        <f t="shared" si="66"/>
        <v>202.32369600434845</v>
      </c>
      <c r="AB235" s="1">
        <f t="shared" si="67"/>
        <v>212.93377574760186</v>
      </c>
      <c r="AC235" s="1">
        <f t="shared" si="68"/>
        <v>216.68109571914667</v>
      </c>
      <c r="AE235" s="1">
        <f t="shared" si="69"/>
        <v>51.34474022945291</v>
      </c>
      <c r="AF235" s="1">
        <f t="shared" si="70"/>
        <v>53.87016115587553</v>
      </c>
      <c r="AG235" s="1">
        <f t="shared" si="71"/>
        <v>51.83482741661247</v>
      </c>
      <c r="AI235" s="1">
        <f t="shared" si="72"/>
        <v>86.49572787301607</v>
      </c>
      <c r="AJ235" s="1">
        <f t="shared" si="73"/>
        <v>79.43863514632822</v>
      </c>
      <c r="AK235" s="1">
        <f t="shared" si="74"/>
        <v>78.39087926989707</v>
      </c>
      <c r="AN235" s="15">
        <f t="shared" si="75"/>
        <v>3.2870127207740674</v>
      </c>
      <c r="AO235" s="15">
        <f t="shared" si="76"/>
        <v>31.249429063893835</v>
      </c>
      <c r="AP235" s="15">
        <f t="shared" si="77"/>
        <v>9.263793688946665</v>
      </c>
    </row>
    <row r="236" spans="1:42" ht="12.75">
      <c r="A236">
        <f t="shared" si="78"/>
        <v>230</v>
      </c>
      <c r="B236">
        <v>-5.2157</v>
      </c>
      <c r="C236">
        <v>-76.4033</v>
      </c>
      <c r="D236">
        <v>87.6796</v>
      </c>
      <c r="E236" s="1">
        <f t="shared" si="79"/>
        <v>0.36433101707101473</v>
      </c>
      <c r="G236">
        <v>44.6643</v>
      </c>
      <c r="H236">
        <v>-86.0883</v>
      </c>
      <c r="I236">
        <v>80.2985</v>
      </c>
      <c r="J236" s="1">
        <f t="shared" si="80"/>
        <v>0.364367630285683</v>
      </c>
      <c r="L236">
        <v>8.0056</v>
      </c>
      <c r="M236">
        <v>-125.4532</v>
      </c>
      <c r="N236">
        <v>77.3765</v>
      </c>
      <c r="O236" s="1">
        <f t="shared" si="81"/>
        <v>0.36433101707101473</v>
      </c>
      <c r="Q236">
        <v>5.861</v>
      </c>
      <c r="R236">
        <v>-81.9024</v>
      </c>
      <c r="S236">
        <v>9.8916</v>
      </c>
      <c r="T236" s="1">
        <f t="shared" si="82"/>
        <v>0.36433101707101473</v>
      </c>
      <c r="V236" s="1">
        <f t="shared" si="63"/>
        <v>5.861</v>
      </c>
      <c r="W236" s="1">
        <f t="shared" si="64"/>
        <v>-81.9024</v>
      </c>
      <c r="X236" s="1">
        <f t="shared" si="65"/>
        <v>289.625</v>
      </c>
      <c r="Y236" s="1">
        <f t="shared" si="83"/>
        <v>0.36433101707101473</v>
      </c>
      <c r="AA236" s="1">
        <f t="shared" si="66"/>
        <v>202.32369600434845</v>
      </c>
      <c r="AB236" s="1">
        <f t="shared" si="67"/>
        <v>212.93379593655396</v>
      </c>
      <c r="AC236" s="1">
        <f t="shared" si="68"/>
        <v>216.68109571914667</v>
      </c>
      <c r="AE236" s="1">
        <f t="shared" si="69"/>
        <v>51.34485623906254</v>
      </c>
      <c r="AF236" s="1">
        <f t="shared" si="70"/>
        <v>53.8701561321294</v>
      </c>
      <c r="AG236" s="1">
        <f t="shared" si="71"/>
        <v>51.83482741661247</v>
      </c>
      <c r="AI236" s="1">
        <f t="shared" si="72"/>
        <v>86.49572787301607</v>
      </c>
      <c r="AJ236" s="1">
        <f t="shared" si="73"/>
        <v>79.43860600994441</v>
      </c>
      <c r="AK236" s="1">
        <f t="shared" si="74"/>
        <v>78.39087926989707</v>
      </c>
      <c r="AN236" s="15">
        <f t="shared" si="75"/>
        <v>3.286994160282049</v>
      </c>
      <c r="AO236" s="15">
        <f t="shared" si="76"/>
        <v>31.249508962995293</v>
      </c>
      <c r="AP236" s="15">
        <f t="shared" si="77"/>
        <v>9.263793688946665</v>
      </c>
    </row>
    <row r="237" spans="1:42" ht="12.75">
      <c r="A237">
        <f t="shared" si="78"/>
        <v>231</v>
      </c>
      <c r="B237">
        <v>-5.3979</v>
      </c>
      <c r="C237">
        <v>-76.7189</v>
      </c>
      <c r="D237">
        <v>87.6796</v>
      </c>
      <c r="E237" s="1">
        <f t="shared" si="79"/>
        <v>0.3644176175763216</v>
      </c>
      <c r="G237">
        <v>44.4821</v>
      </c>
      <c r="H237">
        <v>-86.4038</v>
      </c>
      <c r="I237">
        <v>80.2985</v>
      </c>
      <c r="J237" s="1">
        <f t="shared" si="80"/>
        <v>0.36433101707101206</v>
      </c>
      <c r="L237">
        <v>7.8234</v>
      </c>
      <c r="M237">
        <v>-125.7688</v>
      </c>
      <c r="N237">
        <v>77.3765</v>
      </c>
      <c r="O237" s="1">
        <f t="shared" si="81"/>
        <v>0.3644176175763211</v>
      </c>
      <c r="Q237">
        <v>5.6788</v>
      </c>
      <c r="R237">
        <v>-82.218</v>
      </c>
      <c r="S237">
        <v>9.8916</v>
      </c>
      <c r="T237" s="1">
        <f t="shared" si="82"/>
        <v>0.3644176175763216</v>
      </c>
      <c r="V237" s="1">
        <f t="shared" si="63"/>
        <v>5.6788</v>
      </c>
      <c r="W237" s="1">
        <f t="shared" si="64"/>
        <v>-82.218</v>
      </c>
      <c r="X237" s="1">
        <f t="shared" si="65"/>
        <v>289.625</v>
      </c>
      <c r="Y237" s="1">
        <f t="shared" si="83"/>
        <v>0.3644176175763216</v>
      </c>
      <c r="AA237" s="1">
        <f t="shared" si="66"/>
        <v>202.32369600434845</v>
      </c>
      <c r="AB237" s="1">
        <f t="shared" si="67"/>
        <v>212.93379397075515</v>
      </c>
      <c r="AC237" s="1">
        <f t="shared" si="68"/>
        <v>216.68109571914667</v>
      </c>
      <c r="AE237" s="1">
        <f t="shared" si="69"/>
        <v>51.344837376507485</v>
      </c>
      <c r="AF237" s="1">
        <f t="shared" si="70"/>
        <v>53.87022920584244</v>
      </c>
      <c r="AG237" s="1">
        <f t="shared" si="71"/>
        <v>51.83482741661247</v>
      </c>
      <c r="AI237" s="1">
        <f t="shared" si="72"/>
        <v>86.49572787301607</v>
      </c>
      <c r="AJ237" s="1">
        <f t="shared" si="73"/>
        <v>79.43860884695117</v>
      </c>
      <c r="AK237" s="1">
        <f t="shared" si="74"/>
        <v>78.39087926989707</v>
      </c>
      <c r="AN237" s="15">
        <f t="shared" si="75"/>
        <v>3.2870171928857403</v>
      </c>
      <c r="AO237" s="15">
        <f t="shared" si="76"/>
        <v>31.249470435598113</v>
      </c>
      <c r="AP237" s="15">
        <f t="shared" si="77"/>
        <v>9.263793688946665</v>
      </c>
    </row>
    <row r="238" spans="1:42" ht="12.75">
      <c r="A238">
        <f t="shared" si="78"/>
        <v>232</v>
      </c>
      <c r="B238">
        <v>-5.5801</v>
      </c>
      <c r="C238">
        <v>-77.0344</v>
      </c>
      <c r="D238">
        <v>87.6796</v>
      </c>
      <c r="E238" s="1">
        <f t="shared" si="79"/>
        <v>0.36433101707101473</v>
      </c>
      <c r="G238">
        <v>44.2999</v>
      </c>
      <c r="H238">
        <v>-86.7194</v>
      </c>
      <c r="I238">
        <v>80.2985</v>
      </c>
      <c r="J238" s="1">
        <f t="shared" si="80"/>
        <v>0.36441761757631014</v>
      </c>
      <c r="L238">
        <v>7.6412</v>
      </c>
      <c r="M238">
        <v>-126.0844</v>
      </c>
      <c r="N238">
        <v>77.3765</v>
      </c>
      <c r="O238" s="1">
        <f t="shared" si="81"/>
        <v>0.3644176175763216</v>
      </c>
      <c r="Q238">
        <v>5.4966</v>
      </c>
      <c r="R238">
        <v>-82.5335</v>
      </c>
      <c r="S238">
        <v>9.8916</v>
      </c>
      <c r="T238" s="1">
        <f t="shared" si="82"/>
        <v>0.36433101707101473</v>
      </c>
      <c r="V238" s="1">
        <f t="shared" si="63"/>
        <v>5.4966</v>
      </c>
      <c r="W238" s="1">
        <f t="shared" si="64"/>
        <v>-82.5335</v>
      </c>
      <c r="X238" s="1">
        <f t="shared" si="65"/>
        <v>289.625</v>
      </c>
      <c r="Y238" s="1">
        <f t="shared" si="83"/>
        <v>0.36433101707101473</v>
      </c>
      <c r="AA238" s="1">
        <f t="shared" si="66"/>
        <v>202.32369600434845</v>
      </c>
      <c r="AB238" s="1">
        <f t="shared" si="67"/>
        <v>212.93379593655396</v>
      </c>
      <c r="AC238" s="1">
        <f t="shared" si="68"/>
        <v>216.68111581819954</v>
      </c>
      <c r="AE238" s="1">
        <f t="shared" si="69"/>
        <v>51.344856239062544</v>
      </c>
      <c r="AF238" s="1">
        <f t="shared" si="70"/>
        <v>53.870229205842456</v>
      </c>
      <c r="AG238" s="1">
        <f t="shared" si="71"/>
        <v>51.8349220439271</v>
      </c>
      <c r="AI238" s="1">
        <f t="shared" si="72"/>
        <v>86.49572787301607</v>
      </c>
      <c r="AJ238" s="1">
        <f t="shared" si="73"/>
        <v>79.43860600994441</v>
      </c>
      <c r="AK238" s="1">
        <f t="shared" si="74"/>
        <v>78.39085339972924</v>
      </c>
      <c r="AN238" s="15">
        <f t="shared" si="75"/>
        <v>3.286994160282052</v>
      </c>
      <c r="AO238" s="15">
        <f t="shared" si="76"/>
        <v>31.249538585942513</v>
      </c>
      <c r="AP238" s="15">
        <f t="shared" si="77"/>
        <v>9.263797886032954</v>
      </c>
    </row>
    <row r="239" spans="1:42" ht="12.75">
      <c r="A239">
        <f t="shared" si="78"/>
        <v>233</v>
      </c>
      <c r="B239">
        <v>-5.7623</v>
      </c>
      <c r="C239">
        <v>-77.35</v>
      </c>
      <c r="D239">
        <v>87.6796</v>
      </c>
      <c r="E239" s="1">
        <f t="shared" si="79"/>
        <v>0.36441761757630925</v>
      </c>
      <c r="G239">
        <v>44.1177</v>
      </c>
      <c r="H239">
        <v>-87.035</v>
      </c>
      <c r="I239">
        <v>80.2985</v>
      </c>
      <c r="J239" s="1">
        <f t="shared" si="80"/>
        <v>0.3644176175763224</v>
      </c>
      <c r="L239">
        <v>7.459</v>
      </c>
      <c r="M239">
        <v>-126.4</v>
      </c>
      <c r="N239">
        <v>77.3765</v>
      </c>
      <c r="O239" s="1">
        <f t="shared" si="81"/>
        <v>0.364417617576322</v>
      </c>
      <c r="Q239">
        <v>5.3144</v>
      </c>
      <c r="R239">
        <v>-82.8491</v>
      </c>
      <c r="S239">
        <v>9.8916</v>
      </c>
      <c r="T239" s="1">
        <f t="shared" si="82"/>
        <v>0.3644176175763216</v>
      </c>
      <c r="V239" s="1">
        <f t="shared" si="63"/>
        <v>5.3144</v>
      </c>
      <c r="W239" s="1">
        <f t="shared" si="64"/>
        <v>-82.8491</v>
      </c>
      <c r="X239" s="1">
        <f t="shared" si="65"/>
        <v>289.625</v>
      </c>
      <c r="Y239" s="1">
        <f t="shared" si="83"/>
        <v>0.3644176175763216</v>
      </c>
      <c r="AA239" s="1">
        <f t="shared" si="66"/>
        <v>202.32369600434845</v>
      </c>
      <c r="AB239" s="1">
        <f t="shared" si="67"/>
        <v>212.93379593655396</v>
      </c>
      <c r="AC239" s="1">
        <f t="shared" si="68"/>
        <v>216.68111581819954</v>
      </c>
      <c r="AE239" s="1">
        <f t="shared" si="69"/>
        <v>51.34485623906254</v>
      </c>
      <c r="AF239" s="1">
        <f t="shared" si="70"/>
        <v>53.87022920584245</v>
      </c>
      <c r="AG239" s="1">
        <f t="shared" si="71"/>
        <v>51.834922043927115</v>
      </c>
      <c r="AI239" s="1">
        <f t="shared" si="72"/>
        <v>86.49572787301607</v>
      </c>
      <c r="AJ239" s="1">
        <f t="shared" si="73"/>
        <v>79.43860600994441</v>
      </c>
      <c r="AK239" s="1">
        <f t="shared" si="74"/>
        <v>78.39085339972924</v>
      </c>
      <c r="AN239" s="15">
        <f t="shared" si="75"/>
        <v>3.2869941602820627</v>
      </c>
      <c r="AO239" s="15">
        <f t="shared" si="76"/>
        <v>31.249538585942513</v>
      </c>
      <c r="AP239" s="15">
        <f t="shared" si="77"/>
        <v>9.26379788603295</v>
      </c>
    </row>
    <row r="240" spans="1:42" ht="12.75">
      <c r="A240">
        <f t="shared" si="78"/>
        <v>234</v>
      </c>
      <c r="B240">
        <v>-5.9445</v>
      </c>
      <c r="C240">
        <v>-77.6656</v>
      </c>
      <c r="D240">
        <v>87.6796</v>
      </c>
      <c r="E240" s="1">
        <f t="shared" si="79"/>
        <v>0.3644176175763216</v>
      </c>
      <c r="G240">
        <v>43.9355</v>
      </c>
      <c r="H240">
        <v>-87.3505</v>
      </c>
      <c r="I240">
        <v>80.2985</v>
      </c>
      <c r="J240" s="1">
        <f t="shared" si="80"/>
        <v>0.3643310170710156</v>
      </c>
      <c r="L240">
        <v>7.2768</v>
      </c>
      <c r="M240">
        <v>-126.7155</v>
      </c>
      <c r="N240">
        <v>77.3765</v>
      </c>
      <c r="O240" s="1">
        <f t="shared" si="81"/>
        <v>0.36433101707101473</v>
      </c>
      <c r="Q240">
        <v>5.1322</v>
      </c>
      <c r="R240">
        <v>-83.1647</v>
      </c>
      <c r="S240">
        <v>9.8916</v>
      </c>
      <c r="T240" s="1">
        <f t="shared" si="82"/>
        <v>0.36441761757630925</v>
      </c>
      <c r="V240" s="1">
        <f t="shared" si="63"/>
        <v>5.1322</v>
      </c>
      <c r="W240" s="1">
        <f t="shared" si="64"/>
        <v>-83.1647</v>
      </c>
      <c r="X240" s="1">
        <f t="shared" si="65"/>
        <v>289.625</v>
      </c>
      <c r="Y240" s="1">
        <f t="shared" si="83"/>
        <v>0.36441761757630925</v>
      </c>
      <c r="AA240" s="1">
        <f t="shared" si="66"/>
        <v>202.32369600434845</v>
      </c>
      <c r="AB240" s="1">
        <f t="shared" si="67"/>
        <v>212.93379397075515</v>
      </c>
      <c r="AC240" s="1">
        <f t="shared" si="68"/>
        <v>216.68109571914667</v>
      </c>
      <c r="AE240" s="1">
        <f t="shared" si="69"/>
        <v>51.34483737650748</v>
      </c>
      <c r="AF240" s="1">
        <f t="shared" si="70"/>
        <v>53.87022920584245</v>
      </c>
      <c r="AG240" s="1">
        <f t="shared" si="71"/>
        <v>51.834827416612484</v>
      </c>
      <c r="AI240" s="1">
        <f t="shared" si="72"/>
        <v>86.49572787301607</v>
      </c>
      <c r="AJ240" s="1">
        <f t="shared" si="73"/>
        <v>79.43860884695117</v>
      </c>
      <c r="AK240" s="1">
        <f t="shared" si="74"/>
        <v>78.39087926989707</v>
      </c>
      <c r="AN240" s="15">
        <f t="shared" si="75"/>
        <v>3.287017192885741</v>
      </c>
      <c r="AO240" s="15">
        <f t="shared" si="76"/>
        <v>31.249470435598113</v>
      </c>
      <c r="AP240" s="15">
        <f t="shared" si="77"/>
        <v>9.263793688946665</v>
      </c>
    </row>
    <row r="241" spans="1:42" ht="12.75">
      <c r="A241">
        <f t="shared" si="78"/>
        <v>235</v>
      </c>
      <c r="B241">
        <v>-6.1267</v>
      </c>
      <c r="C241">
        <v>-77.9811</v>
      </c>
      <c r="D241">
        <v>87.6796</v>
      </c>
      <c r="E241" s="1">
        <f t="shared" si="79"/>
        <v>0.36433101707101473</v>
      </c>
      <c r="G241">
        <v>43.7533</v>
      </c>
      <c r="H241">
        <v>-87.6661</v>
      </c>
      <c r="I241">
        <v>80.2985</v>
      </c>
      <c r="J241" s="1">
        <f t="shared" si="80"/>
        <v>0.3644176175763189</v>
      </c>
      <c r="L241">
        <v>7.0946</v>
      </c>
      <c r="M241">
        <v>-127.031</v>
      </c>
      <c r="N241">
        <v>77.3765</v>
      </c>
      <c r="O241" s="1">
        <f t="shared" si="81"/>
        <v>0.36433101707101473</v>
      </c>
      <c r="Q241">
        <v>4.9501</v>
      </c>
      <c r="R241">
        <v>-83.4802</v>
      </c>
      <c r="S241">
        <v>9.8916</v>
      </c>
      <c r="T241" s="1">
        <f t="shared" si="82"/>
        <v>0.36428101789689804</v>
      </c>
      <c r="V241" s="1">
        <f t="shared" si="63"/>
        <v>4.9501</v>
      </c>
      <c r="W241" s="1">
        <f t="shared" si="64"/>
        <v>-83.4802</v>
      </c>
      <c r="X241" s="1">
        <f t="shared" si="65"/>
        <v>289.625</v>
      </c>
      <c r="Y241" s="1">
        <f t="shared" si="83"/>
        <v>0.36428101789689804</v>
      </c>
      <c r="AA241" s="1">
        <f t="shared" si="66"/>
        <v>202.3237014791149</v>
      </c>
      <c r="AB241" s="1">
        <f t="shared" si="67"/>
        <v>212.93377771340084</v>
      </c>
      <c r="AC241" s="1">
        <f t="shared" si="68"/>
        <v>216.6810947294203</v>
      </c>
      <c r="AE241" s="1">
        <f t="shared" si="69"/>
        <v>51.34485623906255</v>
      </c>
      <c r="AF241" s="1">
        <f t="shared" si="70"/>
        <v>53.870156132129424</v>
      </c>
      <c r="AG241" s="1">
        <f t="shared" si="71"/>
        <v>51.834827416612484</v>
      </c>
      <c r="AI241" s="1">
        <f t="shared" si="72"/>
        <v>86.49570255540536</v>
      </c>
      <c r="AJ241" s="1">
        <f t="shared" si="73"/>
        <v>79.43863230931375</v>
      </c>
      <c r="AK241" s="1">
        <f t="shared" si="74"/>
        <v>78.39088054380882</v>
      </c>
      <c r="AN241" s="15">
        <f t="shared" si="75"/>
        <v>3.2869750996551277</v>
      </c>
      <c r="AO241" s="15">
        <f t="shared" si="76"/>
        <v>31.2494357815911</v>
      </c>
      <c r="AP241" s="15">
        <f t="shared" si="77"/>
        <v>9.263890242830351</v>
      </c>
    </row>
    <row r="242" spans="1:42" ht="12.75">
      <c r="A242">
        <f t="shared" si="78"/>
        <v>236</v>
      </c>
      <c r="B242">
        <v>-6.3089</v>
      </c>
      <c r="C242">
        <v>-78.2967</v>
      </c>
      <c r="D242">
        <v>87.6796</v>
      </c>
      <c r="E242" s="1">
        <f t="shared" si="79"/>
        <v>0.364417617576322</v>
      </c>
      <c r="G242">
        <v>43.5711</v>
      </c>
      <c r="H242">
        <v>-87.9816</v>
      </c>
      <c r="I242">
        <v>80.2985</v>
      </c>
      <c r="J242" s="1">
        <f t="shared" si="80"/>
        <v>0.3643310170710156</v>
      </c>
      <c r="L242">
        <v>6.9125</v>
      </c>
      <c r="M242">
        <v>-127.3466</v>
      </c>
      <c r="N242">
        <v>77.3765</v>
      </c>
      <c r="O242" s="1">
        <f t="shared" si="81"/>
        <v>0.36436763028566804</v>
      </c>
      <c r="Q242">
        <v>4.7679</v>
      </c>
      <c r="R242">
        <v>-83.7958</v>
      </c>
      <c r="S242">
        <v>9.8916</v>
      </c>
      <c r="T242" s="1">
        <f t="shared" si="82"/>
        <v>0.3644176175763216</v>
      </c>
      <c r="V242" s="1">
        <f t="shared" si="63"/>
        <v>4.7679</v>
      </c>
      <c r="W242" s="1">
        <f t="shared" si="64"/>
        <v>-83.7958</v>
      </c>
      <c r="X242" s="1">
        <f t="shared" si="65"/>
        <v>289.625</v>
      </c>
      <c r="Y242" s="1">
        <f t="shared" si="83"/>
        <v>0.3644176175763216</v>
      </c>
      <c r="AA242" s="1">
        <f t="shared" si="66"/>
        <v>202.3237014791149</v>
      </c>
      <c r="AB242" s="1">
        <f t="shared" si="67"/>
        <v>212.93377574760186</v>
      </c>
      <c r="AC242" s="1">
        <f t="shared" si="68"/>
        <v>216.68109571914667</v>
      </c>
      <c r="AE242" s="1">
        <f t="shared" si="69"/>
        <v>51.344837376507485</v>
      </c>
      <c r="AF242" s="1">
        <f t="shared" si="70"/>
        <v>53.87016115587552</v>
      </c>
      <c r="AG242" s="1">
        <f t="shared" si="71"/>
        <v>51.83485292329862</v>
      </c>
      <c r="AI242" s="1">
        <f t="shared" si="72"/>
        <v>86.49570255540536</v>
      </c>
      <c r="AJ242" s="1">
        <f t="shared" si="73"/>
        <v>79.43863514632822</v>
      </c>
      <c r="AK242" s="1">
        <f t="shared" si="74"/>
        <v>78.39087926989707</v>
      </c>
      <c r="AN242" s="15">
        <f t="shared" si="75"/>
        <v>3.2869981324484754</v>
      </c>
      <c r="AO242" s="15">
        <f t="shared" si="76"/>
        <v>31.24942906389384</v>
      </c>
      <c r="AP242" s="15">
        <f t="shared" si="77"/>
        <v>9.26387467190439</v>
      </c>
    </row>
    <row r="243" spans="1:42" ht="12.75">
      <c r="A243">
        <f t="shared" si="78"/>
        <v>237</v>
      </c>
      <c r="B243">
        <v>-6.491</v>
      </c>
      <c r="C243">
        <v>-78.6122</v>
      </c>
      <c r="D243">
        <v>87.6796</v>
      </c>
      <c r="E243" s="1">
        <f t="shared" si="79"/>
        <v>0.36428101789689754</v>
      </c>
      <c r="G243">
        <v>43.3889</v>
      </c>
      <c r="H243">
        <v>-88.2972</v>
      </c>
      <c r="I243">
        <v>80.2985</v>
      </c>
      <c r="J243" s="1">
        <f t="shared" si="80"/>
        <v>0.3644176175763224</v>
      </c>
      <c r="L243">
        <v>6.7303</v>
      </c>
      <c r="M243">
        <v>-127.6622</v>
      </c>
      <c r="N243">
        <v>77.3765</v>
      </c>
      <c r="O243" s="1">
        <f t="shared" si="81"/>
        <v>0.3644176175763216</v>
      </c>
      <c r="Q243">
        <v>4.5857</v>
      </c>
      <c r="R243">
        <v>-84.1113</v>
      </c>
      <c r="S243">
        <v>9.8916</v>
      </c>
      <c r="T243" s="1">
        <f t="shared" si="82"/>
        <v>0.36433101707101473</v>
      </c>
      <c r="V243" s="1">
        <f t="shared" si="63"/>
        <v>4.5857</v>
      </c>
      <c r="W243" s="1">
        <f t="shared" si="64"/>
        <v>-84.1113</v>
      </c>
      <c r="X243" s="1">
        <f t="shared" si="65"/>
        <v>289.625</v>
      </c>
      <c r="Y243" s="1">
        <f t="shared" si="83"/>
        <v>0.36433101707101473</v>
      </c>
      <c r="AA243" s="1">
        <f t="shared" si="66"/>
        <v>202.32369600434845</v>
      </c>
      <c r="AB243" s="1">
        <f t="shared" si="67"/>
        <v>212.93377771340084</v>
      </c>
      <c r="AC243" s="1">
        <f t="shared" si="68"/>
        <v>216.68111581819954</v>
      </c>
      <c r="AE243" s="1">
        <f t="shared" si="69"/>
        <v>51.34475909204366</v>
      </c>
      <c r="AF243" s="1">
        <f t="shared" si="70"/>
        <v>53.87016115587552</v>
      </c>
      <c r="AG243" s="1">
        <f t="shared" si="71"/>
        <v>51.8349220439271</v>
      </c>
      <c r="AI243" s="1">
        <f t="shared" si="72"/>
        <v>86.49572787301607</v>
      </c>
      <c r="AJ243" s="1">
        <f t="shared" si="73"/>
        <v>79.43863230931375</v>
      </c>
      <c r="AK243" s="1">
        <f t="shared" si="74"/>
        <v>78.39085339972924</v>
      </c>
      <c r="AN243" s="15">
        <f t="shared" si="75"/>
        <v>3.286989688125172</v>
      </c>
      <c r="AO243" s="15">
        <f t="shared" si="76"/>
        <v>31.249497214138675</v>
      </c>
      <c r="AP243" s="15">
        <f t="shared" si="77"/>
        <v>9.263797886032954</v>
      </c>
    </row>
    <row r="244" spans="1:42" ht="12.75">
      <c r="A244">
        <f t="shared" si="78"/>
        <v>238</v>
      </c>
      <c r="B244">
        <v>-6.6732</v>
      </c>
      <c r="C244">
        <v>-78.9278</v>
      </c>
      <c r="D244">
        <v>87.6796</v>
      </c>
      <c r="E244" s="1">
        <f t="shared" si="79"/>
        <v>0.3644176175763216</v>
      </c>
      <c r="G244">
        <v>43.2068</v>
      </c>
      <c r="H244">
        <v>-88.6127</v>
      </c>
      <c r="I244">
        <v>80.2985</v>
      </c>
      <c r="J244" s="1">
        <f t="shared" si="80"/>
        <v>0.3642810178968971</v>
      </c>
      <c r="L244">
        <v>6.5481</v>
      </c>
      <c r="M244">
        <v>-127.9777</v>
      </c>
      <c r="N244">
        <v>77.3765</v>
      </c>
      <c r="O244" s="1">
        <f t="shared" si="81"/>
        <v>0.36433101707101473</v>
      </c>
      <c r="Q244">
        <v>4.4035</v>
      </c>
      <c r="R244">
        <v>-84.4269</v>
      </c>
      <c r="S244">
        <v>9.8916</v>
      </c>
      <c r="T244" s="1">
        <f t="shared" si="82"/>
        <v>0.3644176175763216</v>
      </c>
      <c r="V244" s="1">
        <f t="shared" si="63"/>
        <v>4.4035</v>
      </c>
      <c r="W244" s="1">
        <f t="shared" si="64"/>
        <v>-84.4269</v>
      </c>
      <c r="X244" s="1">
        <f t="shared" si="65"/>
        <v>289.625</v>
      </c>
      <c r="Y244" s="1">
        <f t="shared" si="83"/>
        <v>0.3644176175763216</v>
      </c>
      <c r="AA244" s="1">
        <f t="shared" si="66"/>
        <v>202.32369600434845</v>
      </c>
      <c r="AB244" s="1">
        <f t="shared" si="67"/>
        <v>212.93379397075515</v>
      </c>
      <c r="AC244" s="1">
        <f t="shared" si="68"/>
        <v>216.68109571914667</v>
      </c>
      <c r="AE244" s="1">
        <f t="shared" si="69"/>
        <v>51.344837376507485</v>
      </c>
      <c r="AF244" s="1">
        <f t="shared" si="70"/>
        <v>53.87022920584244</v>
      </c>
      <c r="AG244" s="1">
        <f t="shared" si="71"/>
        <v>51.83482741661247</v>
      </c>
      <c r="AI244" s="1">
        <f t="shared" si="72"/>
        <v>86.49572787301607</v>
      </c>
      <c r="AJ244" s="1">
        <f t="shared" si="73"/>
        <v>79.43860884695117</v>
      </c>
      <c r="AK244" s="1">
        <f t="shared" si="74"/>
        <v>78.39087926989707</v>
      </c>
      <c r="AN244" s="15">
        <f t="shared" si="75"/>
        <v>3.2870171928857403</v>
      </c>
      <c r="AO244" s="15">
        <f t="shared" si="76"/>
        <v>31.249470435598113</v>
      </c>
      <c r="AP244" s="15">
        <f t="shared" si="77"/>
        <v>9.263793688946665</v>
      </c>
    </row>
    <row r="245" spans="1:42" ht="12.75">
      <c r="A245">
        <f t="shared" si="78"/>
        <v>239</v>
      </c>
      <c r="B245">
        <v>-6.8554</v>
      </c>
      <c r="C245">
        <v>-79.2433</v>
      </c>
      <c r="D245">
        <v>87.6796</v>
      </c>
      <c r="E245" s="1">
        <f t="shared" si="79"/>
        <v>0.3643310170710152</v>
      </c>
      <c r="G245">
        <v>43.0246</v>
      </c>
      <c r="H245">
        <v>-88.9283</v>
      </c>
      <c r="I245">
        <v>80.2985</v>
      </c>
      <c r="J245" s="1">
        <f t="shared" si="80"/>
        <v>0.36441761757631014</v>
      </c>
      <c r="L245">
        <v>6.3659</v>
      </c>
      <c r="M245">
        <v>-128.2933</v>
      </c>
      <c r="N245">
        <v>77.3765</v>
      </c>
      <c r="O245" s="1">
        <f t="shared" si="81"/>
        <v>0.36441761757630925</v>
      </c>
      <c r="Q245">
        <v>4.2213</v>
      </c>
      <c r="R245">
        <v>-84.7424</v>
      </c>
      <c r="S245">
        <v>9.8916</v>
      </c>
      <c r="T245" s="1">
        <f t="shared" si="82"/>
        <v>0.36433101707101473</v>
      </c>
      <c r="V245" s="1">
        <f t="shared" si="63"/>
        <v>4.2213</v>
      </c>
      <c r="W245" s="1">
        <f t="shared" si="64"/>
        <v>-84.7424</v>
      </c>
      <c r="X245" s="1">
        <f t="shared" si="65"/>
        <v>289.625</v>
      </c>
      <c r="Y245" s="1">
        <f t="shared" si="83"/>
        <v>0.36433101707101473</v>
      </c>
      <c r="AA245" s="1">
        <f t="shared" si="66"/>
        <v>202.32369600434845</v>
      </c>
      <c r="AB245" s="1">
        <f t="shared" si="67"/>
        <v>212.93379593655396</v>
      </c>
      <c r="AC245" s="1">
        <f t="shared" si="68"/>
        <v>216.68111581819954</v>
      </c>
      <c r="AE245" s="1">
        <f t="shared" si="69"/>
        <v>51.344856239062544</v>
      </c>
      <c r="AF245" s="1">
        <f t="shared" si="70"/>
        <v>53.87022920584244</v>
      </c>
      <c r="AG245" s="1">
        <f t="shared" si="71"/>
        <v>51.83492204392709</v>
      </c>
      <c r="AI245" s="1">
        <f t="shared" si="72"/>
        <v>86.49572787301607</v>
      </c>
      <c r="AJ245" s="1">
        <f t="shared" si="73"/>
        <v>79.43860600994441</v>
      </c>
      <c r="AK245" s="1">
        <f t="shared" si="74"/>
        <v>78.39085339972924</v>
      </c>
      <c r="AN245" s="15">
        <f t="shared" si="75"/>
        <v>3.286994160282052</v>
      </c>
      <c r="AO245" s="15">
        <f t="shared" si="76"/>
        <v>31.24953858594251</v>
      </c>
      <c r="AP245" s="15">
        <f t="shared" si="77"/>
        <v>9.263797886032956</v>
      </c>
    </row>
    <row r="246" spans="1:42" ht="12.75">
      <c r="A246">
        <f t="shared" si="78"/>
        <v>240</v>
      </c>
      <c r="B246">
        <v>-7.0376</v>
      </c>
      <c r="C246">
        <v>-79.5589</v>
      </c>
      <c r="D246">
        <v>87.6796</v>
      </c>
      <c r="E246" s="1">
        <f t="shared" si="79"/>
        <v>0.36441761757630925</v>
      </c>
      <c r="G246">
        <v>42.8424</v>
      </c>
      <c r="H246">
        <v>-89.2439</v>
      </c>
      <c r="I246">
        <v>80.2985</v>
      </c>
      <c r="J246" s="1">
        <f t="shared" si="80"/>
        <v>0.3644176175763224</v>
      </c>
      <c r="L246">
        <v>6.1837</v>
      </c>
      <c r="M246">
        <v>-128.6089</v>
      </c>
      <c r="N246">
        <v>77.3765</v>
      </c>
      <c r="O246" s="1">
        <f t="shared" si="81"/>
        <v>0.36441761757633384</v>
      </c>
      <c r="Q246">
        <v>4.0391</v>
      </c>
      <c r="R246">
        <v>-85.058</v>
      </c>
      <c r="S246">
        <v>9.8916</v>
      </c>
      <c r="T246" s="1">
        <f t="shared" si="82"/>
        <v>0.3644176175763216</v>
      </c>
      <c r="V246" s="1">
        <f t="shared" si="63"/>
        <v>4.0391</v>
      </c>
      <c r="W246" s="1">
        <f t="shared" si="64"/>
        <v>-85.058</v>
      </c>
      <c r="X246" s="1">
        <f t="shared" si="65"/>
        <v>289.625</v>
      </c>
      <c r="Y246" s="1">
        <f t="shared" si="83"/>
        <v>0.3644176175763216</v>
      </c>
      <c r="AA246" s="1">
        <f t="shared" si="66"/>
        <v>202.32369600434845</v>
      </c>
      <c r="AB246" s="1">
        <f t="shared" si="67"/>
        <v>212.93379593655396</v>
      </c>
      <c r="AC246" s="1">
        <f t="shared" si="68"/>
        <v>216.68111581819954</v>
      </c>
      <c r="AE246" s="1">
        <f t="shared" si="69"/>
        <v>51.34485623906254</v>
      </c>
      <c r="AF246" s="1">
        <f t="shared" si="70"/>
        <v>53.87022920584245</v>
      </c>
      <c r="AG246" s="1">
        <f t="shared" si="71"/>
        <v>51.834922043927115</v>
      </c>
      <c r="AI246" s="1">
        <f t="shared" si="72"/>
        <v>86.49572787301607</v>
      </c>
      <c r="AJ246" s="1">
        <f t="shared" si="73"/>
        <v>79.43860600994441</v>
      </c>
      <c r="AK246" s="1">
        <f t="shared" si="74"/>
        <v>78.39085339972924</v>
      </c>
      <c r="AN246" s="15">
        <f t="shared" si="75"/>
        <v>3.2869941602820627</v>
      </c>
      <c r="AO246" s="15">
        <f t="shared" si="76"/>
        <v>31.249538585942513</v>
      </c>
      <c r="AP246" s="15">
        <f t="shared" si="77"/>
        <v>9.263797886032952</v>
      </c>
    </row>
    <row r="247" spans="1:42" ht="12.75">
      <c r="A247">
        <f t="shared" si="78"/>
        <v>241</v>
      </c>
      <c r="B247">
        <v>-7.2198</v>
      </c>
      <c r="C247">
        <v>-79.8745</v>
      </c>
      <c r="D247">
        <v>87.6796</v>
      </c>
      <c r="E247" s="1">
        <f t="shared" si="79"/>
        <v>0.3644176175763216</v>
      </c>
      <c r="G247">
        <v>42.6602</v>
      </c>
      <c r="H247">
        <v>-89.5594</v>
      </c>
      <c r="I247">
        <v>80.2985</v>
      </c>
      <c r="J247" s="1">
        <f t="shared" si="80"/>
        <v>0.36433101707101206</v>
      </c>
      <c r="L247">
        <v>6.0015</v>
      </c>
      <c r="M247">
        <v>-128.9244</v>
      </c>
      <c r="N247">
        <v>77.3765</v>
      </c>
      <c r="O247" s="1">
        <f t="shared" si="81"/>
        <v>0.3643310170710024</v>
      </c>
      <c r="Q247">
        <v>3.8569</v>
      </c>
      <c r="R247">
        <v>-85.3736</v>
      </c>
      <c r="S247">
        <v>9.8916</v>
      </c>
      <c r="T247" s="1">
        <f t="shared" si="82"/>
        <v>0.36441761757630947</v>
      </c>
      <c r="V247" s="1">
        <f t="shared" si="63"/>
        <v>3.8569</v>
      </c>
      <c r="W247" s="1">
        <f t="shared" si="64"/>
        <v>-85.3736</v>
      </c>
      <c r="X247" s="1">
        <f t="shared" si="65"/>
        <v>289.625</v>
      </c>
      <c r="Y247" s="1">
        <f t="shared" si="83"/>
        <v>0.36441761757630947</v>
      </c>
      <c r="AA247" s="1">
        <f t="shared" si="66"/>
        <v>202.32369600434845</v>
      </c>
      <c r="AB247" s="1">
        <f t="shared" si="67"/>
        <v>212.93379397075515</v>
      </c>
      <c r="AC247" s="1">
        <f t="shared" si="68"/>
        <v>216.68109571914667</v>
      </c>
      <c r="AE247" s="1">
        <f t="shared" si="69"/>
        <v>51.344837376507485</v>
      </c>
      <c r="AF247" s="1">
        <f t="shared" si="70"/>
        <v>53.87022920584244</v>
      </c>
      <c r="AG247" s="1">
        <f t="shared" si="71"/>
        <v>51.83482741661247</v>
      </c>
      <c r="AI247" s="1">
        <f t="shared" si="72"/>
        <v>86.49572787301607</v>
      </c>
      <c r="AJ247" s="1">
        <f t="shared" si="73"/>
        <v>79.43860884695117</v>
      </c>
      <c r="AK247" s="1">
        <f t="shared" si="74"/>
        <v>78.39087926989707</v>
      </c>
      <c r="AN247" s="15">
        <f t="shared" si="75"/>
        <v>3.2870171928857403</v>
      </c>
      <c r="AO247" s="15">
        <f t="shared" si="76"/>
        <v>31.249470435598113</v>
      </c>
      <c r="AP247" s="15">
        <f t="shared" si="77"/>
        <v>9.263793688946667</v>
      </c>
    </row>
    <row r="248" spans="1:42" ht="12.75">
      <c r="A248">
        <f t="shared" si="78"/>
        <v>242</v>
      </c>
      <c r="B248">
        <v>-7.402</v>
      </c>
      <c r="C248">
        <v>-80.19</v>
      </c>
      <c r="D248">
        <v>87.6796</v>
      </c>
      <c r="E248" s="1">
        <f t="shared" si="79"/>
        <v>0.36433101707101473</v>
      </c>
      <c r="G248">
        <v>42.478</v>
      </c>
      <c r="H248">
        <v>-89.875</v>
      </c>
      <c r="I248">
        <v>80.2985</v>
      </c>
      <c r="J248" s="1">
        <f t="shared" si="80"/>
        <v>0.3644176175763224</v>
      </c>
      <c r="L248">
        <v>5.8193</v>
      </c>
      <c r="M248">
        <v>-129.24</v>
      </c>
      <c r="N248">
        <v>77.3765</v>
      </c>
      <c r="O248" s="1">
        <f t="shared" si="81"/>
        <v>0.36441761757633384</v>
      </c>
      <c r="Q248">
        <v>3.6747</v>
      </c>
      <c r="R248">
        <v>-85.6891</v>
      </c>
      <c r="S248">
        <v>9.8916</v>
      </c>
      <c r="T248" s="1">
        <f t="shared" si="82"/>
        <v>0.36433101707101473</v>
      </c>
      <c r="V248" s="1">
        <f t="shared" si="63"/>
        <v>3.6747</v>
      </c>
      <c r="W248" s="1">
        <f t="shared" si="64"/>
        <v>-85.6891</v>
      </c>
      <c r="X248" s="1">
        <f t="shared" si="65"/>
        <v>289.625</v>
      </c>
      <c r="Y248" s="1">
        <f t="shared" si="83"/>
        <v>0.36433101707101473</v>
      </c>
      <c r="AA248" s="1">
        <f t="shared" si="66"/>
        <v>202.32369600434845</v>
      </c>
      <c r="AB248" s="1">
        <f t="shared" si="67"/>
        <v>212.93379593655396</v>
      </c>
      <c r="AC248" s="1">
        <f t="shared" si="68"/>
        <v>216.68111581819954</v>
      </c>
      <c r="AE248" s="1">
        <f t="shared" si="69"/>
        <v>51.34485623906255</v>
      </c>
      <c r="AF248" s="1">
        <f t="shared" si="70"/>
        <v>53.870229205842456</v>
      </c>
      <c r="AG248" s="1">
        <f t="shared" si="71"/>
        <v>51.834922043927115</v>
      </c>
      <c r="AI248" s="1">
        <f t="shared" si="72"/>
        <v>86.49572787301607</v>
      </c>
      <c r="AJ248" s="1">
        <f t="shared" si="73"/>
        <v>79.43860600994441</v>
      </c>
      <c r="AK248" s="1">
        <f t="shared" si="74"/>
        <v>78.39085339972924</v>
      </c>
      <c r="AN248" s="15">
        <f t="shared" si="75"/>
        <v>3.286994160282048</v>
      </c>
      <c r="AO248" s="15">
        <f t="shared" si="76"/>
        <v>31.249538585942517</v>
      </c>
      <c r="AP248" s="15">
        <f t="shared" si="77"/>
        <v>9.263797886032956</v>
      </c>
    </row>
    <row r="249" spans="1:42" ht="12.75">
      <c r="A249">
        <f t="shared" si="78"/>
        <v>243</v>
      </c>
      <c r="B249">
        <v>-7.5842</v>
      </c>
      <c r="C249">
        <v>-80.5056</v>
      </c>
      <c r="D249">
        <v>87.6796</v>
      </c>
      <c r="E249" s="1">
        <f t="shared" si="79"/>
        <v>0.3644176175763216</v>
      </c>
      <c r="G249">
        <v>42.2958</v>
      </c>
      <c r="H249">
        <v>-90.1905</v>
      </c>
      <c r="I249">
        <v>80.2985</v>
      </c>
      <c r="J249" s="1">
        <f t="shared" si="80"/>
        <v>0.3643310170710156</v>
      </c>
      <c r="L249">
        <v>5.6371</v>
      </c>
      <c r="M249">
        <v>-129.5555</v>
      </c>
      <c r="N249">
        <v>77.3765</v>
      </c>
      <c r="O249" s="1">
        <f t="shared" si="81"/>
        <v>0.3643310170710024</v>
      </c>
      <c r="Q249">
        <v>3.4926</v>
      </c>
      <c r="R249">
        <v>-86.0047</v>
      </c>
      <c r="S249">
        <v>9.8916</v>
      </c>
      <c r="T249" s="1">
        <f t="shared" si="82"/>
        <v>0.3643676302856803</v>
      </c>
      <c r="V249" s="1">
        <f t="shared" si="63"/>
        <v>3.4926</v>
      </c>
      <c r="W249" s="1">
        <f t="shared" si="64"/>
        <v>-86.0047</v>
      </c>
      <c r="X249" s="1">
        <f t="shared" si="65"/>
        <v>289.625</v>
      </c>
      <c r="Y249" s="1">
        <f t="shared" si="83"/>
        <v>0.3643676302856803</v>
      </c>
      <c r="AA249" s="1">
        <f t="shared" si="66"/>
        <v>202.3237014791149</v>
      </c>
      <c r="AB249" s="1">
        <f t="shared" si="67"/>
        <v>212.93377574760186</v>
      </c>
      <c r="AC249" s="1">
        <f t="shared" si="68"/>
        <v>216.6810947294203</v>
      </c>
      <c r="AE249" s="1">
        <f t="shared" si="69"/>
        <v>51.344837376507485</v>
      </c>
      <c r="AF249" s="1">
        <f t="shared" si="70"/>
        <v>53.87022920584244</v>
      </c>
      <c r="AG249" s="1">
        <f t="shared" si="71"/>
        <v>51.83482741661247</v>
      </c>
      <c r="AI249" s="1">
        <f t="shared" si="72"/>
        <v>86.49570255540536</v>
      </c>
      <c r="AJ249" s="1">
        <f t="shared" si="73"/>
        <v>79.43863514632822</v>
      </c>
      <c r="AK249" s="1">
        <f t="shared" si="74"/>
        <v>78.39088054380882</v>
      </c>
      <c r="AN249" s="15">
        <f t="shared" si="75"/>
        <v>3.286998132448474</v>
      </c>
      <c r="AO249" s="15">
        <f t="shared" si="76"/>
        <v>31.24939725410757</v>
      </c>
      <c r="AP249" s="15">
        <f t="shared" si="77"/>
        <v>9.263890242830351</v>
      </c>
    </row>
    <row r="250" spans="1:42" ht="12.75">
      <c r="A250">
        <f t="shared" si="78"/>
        <v>244</v>
      </c>
      <c r="B250">
        <v>-7.7664</v>
      </c>
      <c r="C250">
        <v>-80.8212</v>
      </c>
      <c r="D250">
        <v>87.6796</v>
      </c>
      <c r="E250" s="1">
        <f t="shared" si="79"/>
        <v>0.3644176175763216</v>
      </c>
      <c r="G250">
        <v>42.1136</v>
      </c>
      <c r="H250">
        <v>-90.5061</v>
      </c>
      <c r="I250">
        <v>80.2985</v>
      </c>
      <c r="J250" s="1">
        <f t="shared" si="80"/>
        <v>0.3644176175763224</v>
      </c>
      <c r="L250">
        <v>5.4549</v>
      </c>
      <c r="M250">
        <v>-129.8711</v>
      </c>
      <c r="N250">
        <v>77.3765</v>
      </c>
      <c r="O250" s="1">
        <f t="shared" si="81"/>
        <v>0.36441761757633384</v>
      </c>
      <c r="Q250">
        <v>3.3104</v>
      </c>
      <c r="R250">
        <v>-86.3203</v>
      </c>
      <c r="S250">
        <v>9.8916</v>
      </c>
      <c r="T250" s="1">
        <f t="shared" si="82"/>
        <v>0.3644176175763216</v>
      </c>
      <c r="V250" s="1">
        <f t="shared" si="63"/>
        <v>3.3104</v>
      </c>
      <c r="W250" s="1">
        <f t="shared" si="64"/>
        <v>-86.3203</v>
      </c>
      <c r="X250" s="1">
        <f t="shared" si="65"/>
        <v>289.625</v>
      </c>
      <c r="Y250" s="1">
        <f t="shared" si="83"/>
        <v>0.3644176175763216</v>
      </c>
      <c r="AA250" s="1">
        <f t="shared" si="66"/>
        <v>202.3237014791149</v>
      </c>
      <c r="AB250" s="1">
        <f t="shared" si="67"/>
        <v>212.93377574760186</v>
      </c>
      <c r="AC250" s="1">
        <f t="shared" si="68"/>
        <v>216.6810947294203</v>
      </c>
      <c r="AE250" s="1">
        <f t="shared" si="69"/>
        <v>51.34483737650748</v>
      </c>
      <c r="AF250" s="1">
        <f t="shared" si="70"/>
        <v>53.87022920584245</v>
      </c>
      <c r="AG250" s="1">
        <f t="shared" si="71"/>
        <v>51.834827416612484</v>
      </c>
      <c r="AI250" s="1">
        <f t="shared" si="72"/>
        <v>86.49570255540536</v>
      </c>
      <c r="AJ250" s="1">
        <f t="shared" si="73"/>
        <v>79.43863514632822</v>
      </c>
      <c r="AK250" s="1">
        <f t="shared" si="74"/>
        <v>78.39088054380882</v>
      </c>
      <c r="AN250" s="15">
        <f t="shared" si="75"/>
        <v>3.2869981324484745</v>
      </c>
      <c r="AO250" s="15">
        <f t="shared" si="76"/>
        <v>31.24939725410757</v>
      </c>
      <c r="AP250" s="15">
        <f t="shared" si="77"/>
        <v>9.263890242830351</v>
      </c>
    </row>
    <row r="251" spans="1:42" ht="12.75">
      <c r="A251">
        <f t="shared" si="78"/>
        <v>245</v>
      </c>
      <c r="B251">
        <v>-7.9486</v>
      </c>
      <c r="C251">
        <v>-81.1367</v>
      </c>
      <c r="D251">
        <v>87.6796</v>
      </c>
      <c r="E251" s="1">
        <f t="shared" si="79"/>
        <v>0.36433101707101473</v>
      </c>
      <c r="G251">
        <v>41.9314</v>
      </c>
      <c r="H251">
        <v>-90.8217</v>
      </c>
      <c r="I251">
        <v>80.2985</v>
      </c>
      <c r="J251" s="1">
        <f t="shared" si="80"/>
        <v>0.3644176175763224</v>
      </c>
      <c r="L251">
        <v>5.2728</v>
      </c>
      <c r="M251">
        <v>-130.1867</v>
      </c>
      <c r="N251">
        <v>77.3765</v>
      </c>
      <c r="O251" s="1">
        <f t="shared" si="81"/>
        <v>0.36436763028566804</v>
      </c>
      <c r="Q251">
        <v>3.1282</v>
      </c>
      <c r="R251">
        <v>-86.6358</v>
      </c>
      <c r="S251">
        <v>9.8916</v>
      </c>
      <c r="T251" s="1">
        <f t="shared" si="82"/>
        <v>0.36433101707101473</v>
      </c>
      <c r="V251" s="1">
        <f t="shared" si="63"/>
        <v>3.1282</v>
      </c>
      <c r="W251" s="1">
        <f t="shared" si="64"/>
        <v>-86.6358</v>
      </c>
      <c r="X251" s="1">
        <f t="shared" si="65"/>
        <v>289.625</v>
      </c>
      <c r="Y251" s="1">
        <f t="shared" si="83"/>
        <v>0.36433101707101473</v>
      </c>
      <c r="AA251" s="1">
        <f t="shared" si="66"/>
        <v>202.3237014791149</v>
      </c>
      <c r="AB251" s="1">
        <f t="shared" si="67"/>
        <v>212.93377771340084</v>
      </c>
      <c r="AC251" s="1">
        <f t="shared" si="68"/>
        <v>216.68111581819954</v>
      </c>
      <c r="AE251" s="1">
        <f t="shared" si="69"/>
        <v>51.34485623906254</v>
      </c>
      <c r="AF251" s="1">
        <f t="shared" si="70"/>
        <v>53.87016115587552</v>
      </c>
      <c r="AG251" s="1">
        <f t="shared" si="71"/>
        <v>51.83494755056669</v>
      </c>
      <c r="AI251" s="1">
        <f t="shared" si="72"/>
        <v>86.49570255540536</v>
      </c>
      <c r="AJ251" s="1">
        <f t="shared" si="73"/>
        <v>79.43863230931375</v>
      </c>
      <c r="AK251" s="1">
        <f t="shared" si="74"/>
        <v>78.39085339972924</v>
      </c>
      <c r="AN251" s="15">
        <f t="shared" si="75"/>
        <v>3.2869750996551277</v>
      </c>
      <c r="AO251" s="15">
        <f t="shared" si="76"/>
        <v>31.249497214138675</v>
      </c>
      <c r="AP251" s="15">
        <f t="shared" si="77"/>
        <v>9.263878869040477</v>
      </c>
    </row>
    <row r="252" spans="1:42" ht="12.75">
      <c r="A252">
        <f t="shared" si="78"/>
        <v>246</v>
      </c>
      <c r="B252">
        <v>-8.1308</v>
      </c>
      <c r="C252">
        <v>-81.4523</v>
      </c>
      <c r="D252">
        <v>87.6796</v>
      </c>
      <c r="E252" s="1">
        <f t="shared" si="79"/>
        <v>0.3644176175763097</v>
      </c>
      <c r="G252">
        <v>41.7492</v>
      </c>
      <c r="H252">
        <v>-91.1372</v>
      </c>
      <c r="I252">
        <v>80.2985</v>
      </c>
      <c r="J252" s="1">
        <f t="shared" si="80"/>
        <v>0.36433101707101206</v>
      </c>
      <c r="L252">
        <v>5.0906</v>
      </c>
      <c r="M252">
        <v>-130.5022</v>
      </c>
      <c r="N252">
        <v>77.3765</v>
      </c>
      <c r="O252" s="1">
        <f t="shared" si="81"/>
        <v>0.3643310170710024</v>
      </c>
      <c r="Q252">
        <v>2.946</v>
      </c>
      <c r="R252">
        <v>-86.9514</v>
      </c>
      <c r="S252">
        <v>9.8916</v>
      </c>
      <c r="T252" s="1">
        <f t="shared" si="82"/>
        <v>0.3644176175763216</v>
      </c>
      <c r="V252" s="1">
        <f t="shared" si="63"/>
        <v>2.946</v>
      </c>
      <c r="W252" s="1">
        <f t="shared" si="64"/>
        <v>-86.9514</v>
      </c>
      <c r="X252" s="1">
        <f t="shared" si="65"/>
        <v>289.625</v>
      </c>
      <c r="Y252" s="1">
        <f t="shared" si="83"/>
        <v>0.3644176175763216</v>
      </c>
      <c r="AA252" s="1">
        <f t="shared" si="66"/>
        <v>202.3237014791149</v>
      </c>
      <c r="AB252" s="1">
        <f t="shared" si="67"/>
        <v>212.93377574760186</v>
      </c>
      <c r="AC252" s="1">
        <f t="shared" si="68"/>
        <v>216.68109571914667</v>
      </c>
      <c r="AE252" s="1">
        <f t="shared" si="69"/>
        <v>51.344837376507485</v>
      </c>
      <c r="AF252" s="1">
        <f t="shared" si="70"/>
        <v>53.87016115587551</v>
      </c>
      <c r="AG252" s="1">
        <f t="shared" si="71"/>
        <v>51.83485292329862</v>
      </c>
      <c r="AI252" s="1">
        <f t="shared" si="72"/>
        <v>86.49570255540536</v>
      </c>
      <c r="AJ252" s="1">
        <f t="shared" si="73"/>
        <v>79.43863514632822</v>
      </c>
      <c r="AK252" s="1">
        <f t="shared" si="74"/>
        <v>78.39087926989707</v>
      </c>
      <c r="AN252" s="15">
        <f t="shared" si="75"/>
        <v>3.2869981324484865</v>
      </c>
      <c r="AO252" s="15">
        <f t="shared" si="76"/>
        <v>31.24942906389384</v>
      </c>
      <c r="AP252" s="15">
        <f t="shared" si="77"/>
        <v>9.263874671904384</v>
      </c>
    </row>
    <row r="253" spans="1:42" ht="12.75">
      <c r="A253">
        <f t="shared" si="78"/>
        <v>247</v>
      </c>
      <c r="B253">
        <v>-8.313</v>
      </c>
      <c r="C253">
        <v>-81.7679</v>
      </c>
      <c r="D253">
        <v>87.6796</v>
      </c>
      <c r="E253" s="1">
        <f t="shared" si="79"/>
        <v>0.3644176175763216</v>
      </c>
      <c r="G253">
        <v>41.567</v>
      </c>
      <c r="H253">
        <v>-91.4528</v>
      </c>
      <c r="I253">
        <v>80.2985</v>
      </c>
      <c r="J253" s="1">
        <f t="shared" si="80"/>
        <v>0.36441761757631014</v>
      </c>
      <c r="L253">
        <v>4.9084</v>
      </c>
      <c r="M253">
        <v>-130.8178</v>
      </c>
      <c r="N253">
        <v>77.3765</v>
      </c>
      <c r="O253" s="1">
        <f t="shared" si="81"/>
        <v>0.36441761757633384</v>
      </c>
      <c r="Q253">
        <v>2.7638</v>
      </c>
      <c r="R253">
        <v>-87.267</v>
      </c>
      <c r="S253">
        <v>9.8916</v>
      </c>
      <c r="T253" s="1">
        <f t="shared" si="82"/>
        <v>0.36441761757630947</v>
      </c>
      <c r="V253" s="1">
        <f t="shared" si="63"/>
        <v>2.7638</v>
      </c>
      <c r="W253" s="1">
        <f t="shared" si="64"/>
        <v>-87.267</v>
      </c>
      <c r="X253" s="1">
        <f t="shared" si="65"/>
        <v>289.625</v>
      </c>
      <c r="Y253" s="1">
        <f t="shared" si="83"/>
        <v>0.36441761757630947</v>
      </c>
      <c r="AA253" s="1">
        <f t="shared" si="66"/>
        <v>202.3237014791149</v>
      </c>
      <c r="AB253" s="1">
        <f t="shared" si="67"/>
        <v>212.93377574760186</v>
      </c>
      <c r="AC253" s="1">
        <f t="shared" si="68"/>
        <v>216.68109571914667</v>
      </c>
      <c r="AE253" s="1">
        <f t="shared" si="69"/>
        <v>51.344837376507485</v>
      </c>
      <c r="AF253" s="1">
        <f t="shared" si="70"/>
        <v>53.87016115587553</v>
      </c>
      <c r="AG253" s="1">
        <f t="shared" si="71"/>
        <v>51.834852923298634</v>
      </c>
      <c r="AI253" s="1">
        <f t="shared" si="72"/>
        <v>86.49570255540536</v>
      </c>
      <c r="AJ253" s="1">
        <f t="shared" si="73"/>
        <v>79.43863514632822</v>
      </c>
      <c r="AK253" s="1">
        <f t="shared" si="74"/>
        <v>78.39087926989707</v>
      </c>
      <c r="AN253" s="15">
        <f t="shared" si="75"/>
        <v>3.2869981324484754</v>
      </c>
      <c r="AO253" s="15">
        <f t="shared" si="76"/>
        <v>31.24942906389385</v>
      </c>
      <c r="AP253" s="15">
        <f t="shared" si="77"/>
        <v>9.263874671904391</v>
      </c>
    </row>
    <row r="254" spans="4:42" ht="12.75">
      <c r="D254" s="1" t="s">
        <v>15</v>
      </c>
      <c r="E254" s="1">
        <f>MAX(E7:E253)</f>
        <v>0.9209834634780377</v>
      </c>
      <c r="I254" s="1" t="s">
        <v>15</v>
      </c>
      <c r="J254" s="1">
        <f>MAX(J7:J253)</f>
        <v>1.0447339469932035</v>
      </c>
      <c r="N254" s="1" t="s">
        <v>15</v>
      </c>
      <c r="O254" s="1">
        <f>MAX(O7:O253)</f>
        <v>1.023343910911673</v>
      </c>
      <c r="S254" s="1" t="s">
        <v>15</v>
      </c>
      <c r="T254" s="1">
        <f>MAX(T7:T253)</f>
        <v>0.503277517876573</v>
      </c>
      <c r="X254" s="1" t="s">
        <v>15</v>
      </c>
      <c r="Y254" s="1">
        <f>MAX(Y7:Y253)</f>
        <v>0.4627351834472978</v>
      </c>
      <c r="Z254" s="1" t="s">
        <v>15</v>
      </c>
      <c r="AA254" s="12">
        <f>MAX(AA7:AA253)</f>
        <v>222.08781912464266</v>
      </c>
      <c r="AB254" s="12">
        <f>MAX(AB7:AB253)</f>
        <v>222.7093145596295</v>
      </c>
      <c r="AC254" s="10">
        <f>MAX(AC7:AC253)</f>
        <v>223.01296588658246</v>
      </c>
      <c r="AE254" s="1">
        <f>MAX(AE7:AE253)</f>
        <v>51.3449382801265</v>
      </c>
      <c r="AF254" s="1">
        <f>MAX(AF7:AF253)</f>
        <v>53.87030498428609</v>
      </c>
      <c r="AG254" s="1">
        <f>MAX(AG7:AG253)</f>
        <v>51.8349665555019</v>
      </c>
      <c r="AH254" s="1" t="s">
        <v>15</v>
      </c>
      <c r="AI254" s="1">
        <f>MAX(AI7:AI253)</f>
        <v>86.56576349462995</v>
      </c>
      <c r="AJ254" s="1">
        <f>MAX(AJ7:AJ253)</f>
        <v>81.75971956625264</v>
      </c>
      <c r="AK254" s="1">
        <f>MAX(AK7:AK253)</f>
        <v>82.2443983364697</v>
      </c>
      <c r="AM254" s="1" t="s">
        <v>15</v>
      </c>
      <c r="AN254" s="1">
        <f>MAX(AN7:AN253)</f>
        <v>17.306947577427454</v>
      </c>
      <c r="AO254" s="1">
        <f>MAX(AO7:AO253)</f>
        <v>31.24953858594252</v>
      </c>
      <c r="AP254" s="1">
        <f>MAX(AP7:AP253)</f>
        <v>14.372404593270044</v>
      </c>
    </row>
    <row r="255" spans="4:42" ht="12.75">
      <c r="D255" s="1" t="s">
        <v>16</v>
      </c>
      <c r="E255" s="1">
        <f>MIN(E8:E254)</f>
        <v>0.043706978847775295</v>
      </c>
      <c r="I255" s="1" t="s">
        <v>16</v>
      </c>
      <c r="J255" s="1">
        <f>MIN(J8:J254)</f>
        <v>0.04366932561878858</v>
      </c>
      <c r="N255" s="1" t="s">
        <v>16</v>
      </c>
      <c r="O255" s="1">
        <f>MIN(O8:O254)</f>
        <v>0.043669325618790146</v>
      </c>
      <c r="S255" s="1" t="s">
        <v>16</v>
      </c>
      <c r="T255" s="1">
        <f>MIN(T8:T254)</f>
        <v>0.043706978847774046</v>
      </c>
      <c r="X255" s="1" t="s">
        <v>16</v>
      </c>
      <c r="Y255" s="1">
        <f>MIN(Y8:Y254)</f>
        <v>0.04047283039274343</v>
      </c>
      <c r="Z255" s="1" t="s">
        <v>16</v>
      </c>
      <c r="AA255" s="10">
        <f>MIN(AA8:AA254)</f>
        <v>202.32369600434845</v>
      </c>
      <c r="AB255" s="12">
        <f>MIN(AB8:AB254)</f>
        <v>212.93377574760186</v>
      </c>
      <c r="AC255" s="12">
        <f>MIN(AC8:AC254)</f>
        <v>213.30814067226783</v>
      </c>
      <c r="AE255" s="1">
        <f>MIN(AE8:AE254)</f>
        <v>51.34474022945291</v>
      </c>
      <c r="AF255" s="1">
        <f>MIN(AF8:AF254)</f>
        <v>53.87008808207018</v>
      </c>
      <c r="AG255" s="1">
        <f>MIN(AG8:AG254)</f>
        <v>51.834775708398695</v>
      </c>
      <c r="AH255" s="1" t="s">
        <v>16</v>
      </c>
      <c r="AI255" s="1">
        <f>MIN(AI8:AI254)</f>
        <v>82.38419441941573</v>
      </c>
      <c r="AJ255" s="1">
        <f>MIN(AJ8:AJ254)</f>
        <v>79.43860600994441</v>
      </c>
      <c r="AK255" s="1">
        <f>MIN(AK8:AK254)</f>
        <v>78.39085339972924</v>
      </c>
      <c r="AM255" s="1" t="s">
        <v>16</v>
      </c>
      <c r="AN255" s="1">
        <f>MIN(AN8:AN254)</f>
        <v>3.2869750996551277</v>
      </c>
      <c r="AO255" s="1">
        <f>MIN(AO8:AO254)</f>
        <v>15.315560811611855</v>
      </c>
      <c r="AP255" s="10">
        <f>MIN(AP8:AP254)</f>
        <v>8.391856455581207</v>
      </c>
    </row>
    <row r="256" spans="4:37" ht="12.75">
      <c r="D256" s="1" t="s">
        <v>17</v>
      </c>
      <c r="E256" s="1">
        <f>SUM(E9:E255)</f>
        <v>91.77260672543764</v>
      </c>
      <c r="I256" s="1" t="s">
        <v>17</v>
      </c>
      <c r="J256" s="1">
        <f>SUM(J9:J255)</f>
        <v>100.01299189746149</v>
      </c>
      <c r="N256" s="1" t="s">
        <v>17</v>
      </c>
      <c r="O256" s="1">
        <f>SUM(O9:O255)</f>
        <v>101.56007616288066</v>
      </c>
      <c r="S256" s="1" t="s">
        <v>17</v>
      </c>
      <c r="T256" s="1">
        <f>SUM(T9:T255)</f>
        <v>85.91878013796507</v>
      </c>
      <c r="X256" s="1" t="s">
        <v>17</v>
      </c>
      <c r="Y256" s="1">
        <f>SUM(Y9:Y255)</f>
        <v>80.2363430530012</v>
      </c>
      <c r="Z256" t="s">
        <v>18</v>
      </c>
      <c r="AA256" s="10">
        <f>AA254-AA255</f>
        <v>19.764123120294215</v>
      </c>
      <c r="AB256" s="12">
        <f>AB254-AB255</f>
        <v>9.775538812027634</v>
      </c>
      <c r="AC256" s="12">
        <f>AC254-AC255</f>
        <v>9.704825214314639</v>
      </c>
      <c r="AD256" t="s">
        <v>18</v>
      </c>
      <c r="AE256" s="1">
        <f>AE254-AE255</f>
        <v>0.00019805067358902306</v>
      </c>
      <c r="AF256" s="1">
        <f>AF254-AF255</f>
        <v>0.00021690221591086356</v>
      </c>
      <c r="AG256" s="1">
        <f>AG254-AG255</f>
        <v>0.00019084710320527165</v>
      </c>
      <c r="AH256" t="s">
        <v>18</v>
      </c>
      <c r="AI256" s="1">
        <f>AI254-AI255</f>
        <v>4.181569075214213</v>
      </c>
      <c r="AJ256" s="1">
        <f>AJ254-AJ255</f>
        <v>2.3211135563082337</v>
      </c>
      <c r="AK256" s="1">
        <f>AK254-AK255</f>
        <v>3.8535449367404624</v>
      </c>
    </row>
    <row r="257" spans="26:28" ht="12.75">
      <c r="Z257" s="14" t="s">
        <v>35</v>
      </c>
      <c r="AA257" s="11"/>
      <c r="AB257" s="13">
        <f>MAX(AA254:AC254)-MIN(AA255:AC255)</f>
        <v>20.689269882234015</v>
      </c>
    </row>
    <row r="259" spans="26:28" ht="12.75">
      <c r="Z259" t="s">
        <v>40</v>
      </c>
      <c r="AB259" s="1">
        <f>MAX(AA254:AC255)</f>
        <v>223.01296588658246</v>
      </c>
    </row>
    <row r="260" spans="26:28" ht="12.75">
      <c r="Z260" t="s">
        <v>41</v>
      </c>
      <c r="AB260" s="1">
        <f>MIN(AA254:AC255)</f>
        <v>202.32369600434845</v>
      </c>
    </row>
    <row r="261" ht="12.75">
      <c r="AB261" s="1">
        <f>AB259-AB260</f>
        <v>20.689269882234015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51"/>
  <sheetViews>
    <sheetView workbookViewId="0" topLeftCell="A1">
      <selection activeCell="P37" sqref="P37"/>
    </sheetView>
  </sheetViews>
  <sheetFormatPr defaultColWidth="9.140625" defaultRowHeight="12.75"/>
  <sheetData>
    <row r="2" ht="12.75">
      <c r="A2" s="5" t="s">
        <v>42</v>
      </c>
    </row>
    <row r="3" spans="2:4" ht="12.75">
      <c r="B3" t="s">
        <v>43</v>
      </c>
      <c r="C3" t="s">
        <v>44</v>
      </c>
      <c r="D3" t="s">
        <v>45</v>
      </c>
    </row>
    <row r="4" spans="1:4" ht="12.75">
      <c r="A4">
        <v>0</v>
      </c>
      <c r="B4">
        <v>0.382013</v>
      </c>
      <c r="C4">
        <v>0.303133</v>
      </c>
      <c r="D4">
        <v>0.318364</v>
      </c>
    </row>
    <row r="5" spans="1:4" ht="12.75">
      <c r="A5">
        <f aca="true" t="shared" si="0" ref="A5:A68">A4+1</f>
        <v>1</v>
      </c>
      <c r="B5">
        <v>0.382013</v>
      </c>
      <c r="C5">
        <v>0.303133</v>
      </c>
      <c r="D5">
        <v>0.318364</v>
      </c>
    </row>
    <row r="6" spans="1:4" ht="12.75">
      <c r="A6">
        <f t="shared" si="0"/>
        <v>2</v>
      </c>
      <c r="B6">
        <v>0.382013</v>
      </c>
      <c r="C6">
        <v>0.303133</v>
      </c>
      <c r="D6">
        <v>0.318364</v>
      </c>
    </row>
    <row r="7" spans="1:4" ht="12.75">
      <c r="A7">
        <f t="shared" si="0"/>
        <v>3</v>
      </c>
      <c r="B7">
        <v>0.382013</v>
      </c>
      <c r="C7">
        <v>0.303133</v>
      </c>
      <c r="D7">
        <v>0.318364</v>
      </c>
    </row>
    <row r="8" spans="1:4" ht="12.75">
      <c r="A8">
        <f t="shared" si="0"/>
        <v>4</v>
      </c>
      <c r="B8">
        <v>0.375514</v>
      </c>
      <c r="C8">
        <v>0.302234</v>
      </c>
      <c r="D8">
        <v>0.325761</v>
      </c>
    </row>
    <row r="9" spans="1:4" ht="12.75">
      <c r="A9">
        <f t="shared" si="0"/>
        <v>5</v>
      </c>
      <c r="B9">
        <v>0.369014</v>
      </c>
      <c r="C9">
        <v>0.301332</v>
      </c>
      <c r="D9">
        <v>0.333159</v>
      </c>
    </row>
    <row r="10" spans="1:4" ht="12.75">
      <c r="A10">
        <f t="shared" si="0"/>
        <v>6</v>
      </c>
      <c r="B10">
        <v>0.362513</v>
      </c>
      <c r="C10">
        <v>0.300429</v>
      </c>
      <c r="D10">
        <v>0.340559</v>
      </c>
    </row>
    <row r="11" spans="1:4" ht="12.75">
      <c r="A11">
        <f t="shared" si="0"/>
        <v>7</v>
      </c>
      <c r="B11">
        <v>0.356012</v>
      </c>
      <c r="C11">
        <v>0.299523</v>
      </c>
      <c r="D11">
        <v>0.347961</v>
      </c>
    </row>
    <row r="12" spans="1:4" ht="12.75">
      <c r="A12">
        <f t="shared" si="0"/>
        <v>8</v>
      </c>
      <c r="B12">
        <v>0.34951</v>
      </c>
      <c r="C12">
        <v>0.298615</v>
      </c>
      <c r="D12">
        <v>0.355364</v>
      </c>
    </row>
    <row r="13" spans="1:4" ht="12.75">
      <c r="A13">
        <f t="shared" si="0"/>
        <v>9</v>
      </c>
      <c r="B13">
        <v>0.34951</v>
      </c>
      <c r="C13">
        <v>0.298615</v>
      </c>
      <c r="D13">
        <v>0.355363</v>
      </c>
    </row>
    <row r="14" spans="1:4" ht="12.75">
      <c r="A14">
        <f t="shared" si="0"/>
        <v>10</v>
      </c>
      <c r="B14">
        <v>0.34951</v>
      </c>
      <c r="C14">
        <v>0.298614</v>
      </c>
      <c r="D14">
        <v>0.355363</v>
      </c>
    </row>
    <row r="15" spans="1:4" ht="12.75">
      <c r="A15">
        <f t="shared" si="0"/>
        <v>11</v>
      </c>
      <c r="B15">
        <v>0.349509</v>
      </c>
      <c r="C15">
        <v>0.298613</v>
      </c>
      <c r="D15">
        <v>0.355362</v>
      </c>
    </row>
    <row r="16" spans="1:4" ht="12.75">
      <c r="A16">
        <f t="shared" si="0"/>
        <v>12</v>
      </c>
      <c r="B16">
        <v>0.349508</v>
      </c>
      <c r="C16">
        <v>0.298613</v>
      </c>
      <c r="D16">
        <v>0.35536</v>
      </c>
    </row>
    <row r="17" spans="1:4" ht="12.75">
      <c r="A17">
        <f t="shared" si="0"/>
        <v>13</v>
      </c>
      <c r="B17">
        <v>0.349508</v>
      </c>
      <c r="C17">
        <v>0.298612</v>
      </c>
      <c r="D17">
        <v>0.355359</v>
      </c>
    </row>
    <row r="18" spans="1:4" ht="12.75">
      <c r="A18">
        <f t="shared" si="0"/>
        <v>14</v>
      </c>
      <c r="B18">
        <v>0.349507</v>
      </c>
      <c r="C18">
        <v>0.298611</v>
      </c>
      <c r="D18">
        <v>0.355358</v>
      </c>
    </row>
    <row r="19" spans="1:4" ht="12.75">
      <c r="A19">
        <f t="shared" si="0"/>
        <v>15</v>
      </c>
      <c r="B19">
        <v>0.349506</v>
      </c>
      <c r="C19">
        <v>0.29861</v>
      </c>
      <c r="D19">
        <v>0.355357</v>
      </c>
    </row>
    <row r="20" spans="1:4" ht="12.75">
      <c r="A20">
        <f t="shared" si="0"/>
        <v>16</v>
      </c>
      <c r="B20">
        <v>0.349506</v>
      </c>
      <c r="C20">
        <v>0.298609</v>
      </c>
      <c r="D20">
        <v>0.355355</v>
      </c>
    </row>
    <row r="21" spans="1:4" ht="12.75">
      <c r="A21">
        <f t="shared" si="0"/>
        <v>17</v>
      </c>
      <c r="B21">
        <v>0.349505</v>
      </c>
      <c r="C21">
        <v>0.298608</v>
      </c>
      <c r="D21">
        <v>0.355354</v>
      </c>
    </row>
    <row r="22" spans="1:4" ht="12.75">
      <c r="A22">
        <f t="shared" si="0"/>
        <v>18</v>
      </c>
      <c r="B22">
        <v>0.349504</v>
      </c>
      <c r="C22">
        <v>0.298607</v>
      </c>
      <c r="D22">
        <v>0.355353</v>
      </c>
    </row>
    <row r="23" spans="1:4" ht="12.75">
      <c r="A23">
        <f t="shared" si="0"/>
        <v>19</v>
      </c>
      <c r="B23">
        <v>0.349432</v>
      </c>
      <c r="C23">
        <v>0.29848</v>
      </c>
      <c r="D23">
        <v>0.355549</v>
      </c>
    </row>
    <row r="24" spans="1:4" ht="12.75">
      <c r="A24">
        <f t="shared" si="0"/>
        <v>20</v>
      </c>
      <c r="B24">
        <v>0.348964</v>
      </c>
      <c r="C24">
        <v>0.297635</v>
      </c>
      <c r="D24">
        <v>0.356858</v>
      </c>
    </row>
    <row r="25" spans="1:4" ht="12.75">
      <c r="A25">
        <f t="shared" si="0"/>
        <v>21</v>
      </c>
      <c r="B25">
        <v>0.348963</v>
      </c>
      <c r="C25">
        <v>0.297634</v>
      </c>
      <c r="D25">
        <v>0.356857</v>
      </c>
    </row>
    <row r="26" spans="1:4" ht="12.75">
      <c r="A26">
        <f t="shared" si="0"/>
        <v>22</v>
      </c>
      <c r="B26">
        <v>0.348684</v>
      </c>
      <c r="C26">
        <v>0.29642</v>
      </c>
      <c r="D26">
        <v>0.358344</v>
      </c>
    </row>
    <row r="27" spans="1:4" ht="12.75">
      <c r="A27">
        <f t="shared" si="0"/>
        <v>23</v>
      </c>
      <c r="B27">
        <v>0.34869</v>
      </c>
      <c r="C27">
        <v>0.296307</v>
      </c>
      <c r="D27">
        <v>0.358447</v>
      </c>
    </row>
    <row r="28" spans="1:4" ht="12.75">
      <c r="A28">
        <f t="shared" si="0"/>
        <v>24</v>
      </c>
      <c r="B28">
        <v>0.348784</v>
      </c>
      <c r="C28">
        <v>0.294759</v>
      </c>
      <c r="D28">
        <v>0.359895</v>
      </c>
    </row>
    <row r="29" spans="1:4" ht="12.75">
      <c r="A29">
        <f t="shared" si="0"/>
        <v>25</v>
      </c>
      <c r="B29">
        <v>0.348783</v>
      </c>
      <c r="C29">
        <v>0.294758</v>
      </c>
      <c r="D29">
        <v>0.359894</v>
      </c>
    </row>
    <row r="30" spans="1:4" ht="12.75">
      <c r="A30">
        <f t="shared" si="0"/>
        <v>26</v>
      </c>
      <c r="B30">
        <v>0.348981</v>
      </c>
      <c r="C30">
        <v>0.293639</v>
      </c>
      <c r="D30">
        <v>0.36081</v>
      </c>
    </row>
    <row r="31" spans="1:4" ht="12.75">
      <c r="A31">
        <f t="shared" si="0"/>
        <v>27</v>
      </c>
      <c r="B31">
        <v>0.349594</v>
      </c>
      <c r="C31">
        <v>0.291358</v>
      </c>
      <c r="D31">
        <v>0.362471</v>
      </c>
    </row>
    <row r="32" spans="1:4" ht="12.75">
      <c r="A32">
        <f t="shared" si="0"/>
        <v>28</v>
      </c>
      <c r="B32">
        <v>0.350159</v>
      </c>
      <c r="C32">
        <v>0.289156</v>
      </c>
      <c r="D32">
        <v>0.364102</v>
      </c>
    </row>
    <row r="33" spans="1:4" ht="12.75">
      <c r="A33">
        <f t="shared" si="0"/>
        <v>29</v>
      </c>
      <c r="B33">
        <v>0.350656</v>
      </c>
      <c r="C33">
        <v>0.287095</v>
      </c>
      <c r="D33">
        <v>0.365659</v>
      </c>
    </row>
    <row r="34" spans="1:4" ht="12.75">
      <c r="A34">
        <f t="shared" si="0"/>
        <v>30</v>
      </c>
      <c r="B34">
        <v>0.351373</v>
      </c>
      <c r="C34">
        <v>0.28448</v>
      </c>
      <c r="D34">
        <v>0.367551</v>
      </c>
    </row>
    <row r="35" spans="1:4" ht="12.75">
      <c r="A35">
        <f t="shared" si="0"/>
        <v>31</v>
      </c>
      <c r="B35">
        <v>0.351994</v>
      </c>
      <c r="C35">
        <v>0.282118</v>
      </c>
      <c r="D35">
        <v>0.369284</v>
      </c>
    </row>
    <row r="36" spans="1:4" ht="12.75">
      <c r="A36">
        <f t="shared" si="0"/>
        <v>32</v>
      </c>
      <c r="B36">
        <v>0.35257</v>
      </c>
      <c r="C36">
        <v>0.279841</v>
      </c>
      <c r="D36">
        <v>0.370979</v>
      </c>
    </row>
    <row r="37" spans="1:4" ht="12.75">
      <c r="A37">
        <f t="shared" si="0"/>
        <v>33</v>
      </c>
      <c r="B37">
        <v>0.353091</v>
      </c>
      <c r="C37">
        <v>0.277685</v>
      </c>
      <c r="D37">
        <v>0.372607</v>
      </c>
    </row>
    <row r="38" spans="1:4" ht="12.75">
      <c r="A38">
        <f t="shared" si="0"/>
        <v>34</v>
      </c>
      <c r="B38">
        <v>0.353561</v>
      </c>
      <c r="C38">
        <v>0.275643</v>
      </c>
      <c r="D38">
        <v>0.374172</v>
      </c>
    </row>
    <row r="39" spans="1:4" ht="12.75">
      <c r="A39">
        <f t="shared" si="0"/>
        <v>35</v>
      </c>
      <c r="B39">
        <v>0.354296</v>
      </c>
      <c r="C39">
        <v>0.273917</v>
      </c>
      <c r="D39">
        <v>0.375157</v>
      </c>
    </row>
    <row r="40" spans="1:4" ht="12.75">
      <c r="A40">
        <f t="shared" si="0"/>
        <v>36</v>
      </c>
      <c r="B40">
        <v>0.355521</v>
      </c>
      <c r="C40">
        <v>0.271019</v>
      </c>
      <c r="D40">
        <v>0.376822</v>
      </c>
    </row>
    <row r="41" spans="1:4" ht="12.75">
      <c r="A41">
        <f t="shared" si="0"/>
        <v>37</v>
      </c>
      <c r="B41">
        <v>0.356939</v>
      </c>
      <c r="C41">
        <v>0.269035</v>
      </c>
      <c r="D41">
        <v>0.377382</v>
      </c>
    </row>
    <row r="42" spans="1:4" ht="12.75">
      <c r="A42">
        <f t="shared" si="0"/>
        <v>38</v>
      </c>
      <c r="B42">
        <v>0.359725</v>
      </c>
      <c r="C42">
        <v>0.266312</v>
      </c>
      <c r="D42">
        <v>0.37731</v>
      </c>
    </row>
    <row r="43" spans="1:4" ht="12.75">
      <c r="A43">
        <f t="shared" si="0"/>
        <v>39</v>
      </c>
      <c r="B43">
        <v>0.367357</v>
      </c>
      <c r="C43">
        <v>0.266586</v>
      </c>
      <c r="D43">
        <v>0.369401</v>
      </c>
    </row>
    <row r="44" spans="1:4" ht="12.75">
      <c r="A44">
        <f t="shared" si="0"/>
        <v>40</v>
      </c>
      <c r="B44">
        <v>0.377306</v>
      </c>
      <c r="C44">
        <v>0.266932</v>
      </c>
      <c r="D44">
        <v>0.359104</v>
      </c>
    </row>
    <row r="45" spans="1:4" ht="12.75">
      <c r="A45">
        <f t="shared" si="0"/>
        <v>41</v>
      </c>
      <c r="B45">
        <v>0.387253</v>
      </c>
      <c r="C45">
        <v>0.267273</v>
      </c>
      <c r="D45">
        <v>0.34881</v>
      </c>
    </row>
    <row r="46" spans="1:4" ht="12.75">
      <c r="A46">
        <f t="shared" si="0"/>
        <v>42</v>
      </c>
      <c r="B46">
        <v>0.387645</v>
      </c>
      <c r="C46">
        <v>0.266682</v>
      </c>
      <c r="D46">
        <v>0.349007</v>
      </c>
    </row>
    <row r="47" spans="1:4" ht="12.75">
      <c r="A47">
        <f t="shared" si="0"/>
        <v>43</v>
      </c>
      <c r="B47">
        <v>0.396445</v>
      </c>
      <c r="C47">
        <v>0.267392</v>
      </c>
      <c r="D47">
        <v>0.33949</v>
      </c>
    </row>
    <row r="48" spans="1:4" ht="12.75">
      <c r="A48">
        <f t="shared" si="0"/>
        <v>44</v>
      </c>
      <c r="B48">
        <v>0.405244</v>
      </c>
      <c r="C48">
        <v>0.268099</v>
      </c>
      <c r="D48">
        <v>0.329977</v>
      </c>
    </row>
    <row r="49" spans="1:4" ht="12.75">
      <c r="A49">
        <f t="shared" si="0"/>
        <v>45</v>
      </c>
      <c r="B49">
        <v>0.419001</v>
      </c>
      <c r="C49">
        <v>0.26916</v>
      </c>
      <c r="D49">
        <v>0.315141</v>
      </c>
    </row>
    <row r="50" spans="1:4" ht="12.75">
      <c r="A50">
        <f t="shared" si="0"/>
        <v>46</v>
      </c>
      <c r="B50">
        <v>0.428994</v>
      </c>
      <c r="C50">
        <v>0.27161</v>
      </c>
      <c r="D50">
        <v>0.302685</v>
      </c>
    </row>
    <row r="51" spans="1:4" ht="12.75">
      <c r="A51">
        <f t="shared" si="0"/>
        <v>47</v>
      </c>
      <c r="B51">
        <v>0.438471</v>
      </c>
      <c r="C51">
        <v>0.272501</v>
      </c>
      <c r="D51">
        <v>0.292302</v>
      </c>
    </row>
    <row r="52" spans="1:4" ht="12.75">
      <c r="A52">
        <f t="shared" si="0"/>
        <v>48</v>
      </c>
      <c r="B52">
        <v>0.44795</v>
      </c>
      <c r="C52">
        <v>0.273385</v>
      </c>
      <c r="D52">
        <v>0.281921</v>
      </c>
    </row>
    <row r="53" spans="1:4" ht="12.75">
      <c r="A53">
        <f t="shared" si="0"/>
        <v>49</v>
      </c>
      <c r="B53">
        <v>0.450422</v>
      </c>
      <c r="C53">
        <v>0.274743</v>
      </c>
      <c r="D53">
        <v>0.278084</v>
      </c>
    </row>
    <row r="54" spans="1:4" ht="12.75">
      <c r="A54">
        <f t="shared" si="0"/>
        <v>50</v>
      </c>
      <c r="B54">
        <v>0.453516</v>
      </c>
      <c r="C54">
        <v>0.276278</v>
      </c>
      <c r="D54">
        <v>0.273447</v>
      </c>
    </row>
    <row r="55" spans="1:4" ht="12.75">
      <c r="A55">
        <f t="shared" si="0"/>
        <v>51</v>
      </c>
      <c r="B55">
        <v>0.454879</v>
      </c>
      <c r="C55">
        <v>0.276232</v>
      </c>
      <c r="D55">
        <v>0.272124</v>
      </c>
    </row>
    <row r="56" spans="1:4" ht="12.75">
      <c r="A56">
        <f t="shared" si="0"/>
        <v>52</v>
      </c>
      <c r="B56">
        <v>0.470333</v>
      </c>
      <c r="C56">
        <v>0.271353</v>
      </c>
      <c r="D56">
        <v>0.261515</v>
      </c>
    </row>
    <row r="57" spans="1:4" ht="12.75">
      <c r="A57">
        <f t="shared" si="0"/>
        <v>53</v>
      </c>
      <c r="B57">
        <v>0.485798</v>
      </c>
      <c r="C57">
        <v>0.266462</v>
      </c>
      <c r="D57">
        <v>0.250903</v>
      </c>
    </row>
    <row r="58" spans="1:4" ht="12.75">
      <c r="A58">
        <f t="shared" si="0"/>
        <v>54</v>
      </c>
      <c r="B58">
        <v>0.501276</v>
      </c>
      <c r="C58">
        <v>0.261558</v>
      </c>
      <c r="D58">
        <v>0.240288</v>
      </c>
    </row>
    <row r="59" spans="1:4" ht="12.75">
      <c r="A59">
        <f t="shared" si="0"/>
        <v>55</v>
      </c>
      <c r="B59">
        <v>0.516767</v>
      </c>
      <c r="C59">
        <v>0.256639</v>
      </c>
      <c r="D59">
        <v>0.22967</v>
      </c>
    </row>
    <row r="60" spans="1:4" ht="12.75">
      <c r="A60">
        <f t="shared" si="0"/>
        <v>56</v>
      </c>
      <c r="B60">
        <v>0.532274</v>
      </c>
      <c r="C60">
        <v>0.251706</v>
      </c>
      <c r="D60">
        <v>0.219048</v>
      </c>
    </row>
    <row r="61" spans="1:4" ht="12.75">
      <c r="A61">
        <f t="shared" si="0"/>
        <v>57</v>
      </c>
      <c r="B61">
        <v>0.534567</v>
      </c>
      <c r="C61">
        <v>0.259906</v>
      </c>
      <c r="D61">
        <v>0.208539</v>
      </c>
    </row>
    <row r="62" spans="1:4" ht="12.75">
      <c r="A62">
        <f t="shared" si="0"/>
        <v>58</v>
      </c>
      <c r="B62">
        <v>0.534604</v>
      </c>
      <c r="C62">
        <v>0.261849</v>
      </c>
      <c r="D62">
        <v>0.206556</v>
      </c>
    </row>
    <row r="63" spans="1:4" ht="12.75">
      <c r="A63">
        <f t="shared" si="0"/>
        <v>59</v>
      </c>
      <c r="B63">
        <v>0.536062</v>
      </c>
      <c r="C63">
        <v>0.269595</v>
      </c>
      <c r="D63">
        <v>0.197338</v>
      </c>
    </row>
    <row r="64" spans="1:4" ht="12.75">
      <c r="A64">
        <f t="shared" si="0"/>
        <v>60</v>
      </c>
      <c r="B64">
        <v>0.53752</v>
      </c>
      <c r="C64">
        <v>0.277341</v>
      </c>
      <c r="D64">
        <v>0.18812</v>
      </c>
    </row>
    <row r="65" spans="1:4" ht="12.75">
      <c r="A65">
        <f t="shared" si="0"/>
        <v>61</v>
      </c>
      <c r="B65">
        <v>0.536916</v>
      </c>
      <c r="C65">
        <v>0.287392</v>
      </c>
      <c r="D65">
        <v>0.178662</v>
      </c>
    </row>
    <row r="66" spans="1:4" ht="12.75">
      <c r="A66">
        <f t="shared" si="0"/>
        <v>62</v>
      </c>
      <c r="B66">
        <v>0.535259</v>
      </c>
      <c r="C66">
        <v>0.29033</v>
      </c>
      <c r="D66">
        <v>0.177383</v>
      </c>
    </row>
    <row r="67" spans="1:4" ht="12.75">
      <c r="A67">
        <f t="shared" si="0"/>
        <v>63</v>
      </c>
      <c r="B67">
        <v>0.537003</v>
      </c>
      <c r="C67">
        <v>0.292295</v>
      </c>
      <c r="D67">
        <v>0.173662</v>
      </c>
    </row>
    <row r="68" spans="1:4" ht="12.75">
      <c r="A68">
        <f t="shared" si="0"/>
        <v>64</v>
      </c>
      <c r="B68">
        <v>0.540528</v>
      </c>
      <c r="C68">
        <v>0.293129</v>
      </c>
      <c r="D68">
        <v>0.16929</v>
      </c>
    </row>
    <row r="69" spans="1:4" ht="12.75">
      <c r="A69">
        <f aca="true" t="shared" si="1" ref="A69:A132">A68+1</f>
        <v>65</v>
      </c>
      <c r="B69">
        <v>0.544054</v>
      </c>
      <c r="C69">
        <v>0.29396</v>
      </c>
      <c r="D69">
        <v>0.164918</v>
      </c>
    </row>
    <row r="70" spans="1:4" ht="12.75">
      <c r="A70">
        <f t="shared" si="1"/>
        <v>66</v>
      </c>
      <c r="B70">
        <v>0.54069</v>
      </c>
      <c r="C70">
        <v>0.300878</v>
      </c>
      <c r="D70">
        <v>0.161369</v>
      </c>
    </row>
    <row r="71" spans="1:4" ht="12.75">
      <c r="A71">
        <f t="shared" si="1"/>
        <v>67</v>
      </c>
      <c r="B71">
        <v>0.537325</v>
      </c>
      <c r="C71">
        <v>0.307799</v>
      </c>
      <c r="D71">
        <v>0.157817</v>
      </c>
    </row>
    <row r="72" spans="1:4" ht="12.75">
      <c r="A72">
        <f t="shared" si="1"/>
        <v>68</v>
      </c>
      <c r="B72">
        <v>0.53396</v>
      </c>
      <c r="C72">
        <v>0.314723</v>
      </c>
      <c r="D72">
        <v>0.154262</v>
      </c>
    </row>
    <row r="73" spans="1:4" ht="12.75">
      <c r="A73">
        <f t="shared" si="1"/>
        <v>69</v>
      </c>
      <c r="B73">
        <v>0.534323</v>
      </c>
      <c r="C73">
        <v>0.314856</v>
      </c>
      <c r="D73">
        <v>0.153763</v>
      </c>
    </row>
    <row r="74" spans="1:4" ht="12.75">
      <c r="A74">
        <f t="shared" si="1"/>
        <v>70</v>
      </c>
      <c r="B74">
        <v>0.534686</v>
      </c>
      <c r="C74">
        <v>0.314989</v>
      </c>
      <c r="D74">
        <v>0.153264</v>
      </c>
    </row>
    <row r="75" spans="1:4" ht="12.75">
      <c r="A75">
        <f t="shared" si="1"/>
        <v>71</v>
      </c>
      <c r="B75">
        <v>0.540939</v>
      </c>
      <c r="C75">
        <v>0.311502</v>
      </c>
      <c r="D75">
        <v>0.150478</v>
      </c>
    </row>
    <row r="76" spans="1:4" ht="12.75">
      <c r="A76">
        <f t="shared" si="1"/>
        <v>72</v>
      </c>
      <c r="B76">
        <v>0.547195</v>
      </c>
      <c r="C76">
        <v>0.308014</v>
      </c>
      <c r="D76">
        <v>0.147691</v>
      </c>
    </row>
    <row r="77" spans="1:4" ht="12.75">
      <c r="A77">
        <f t="shared" si="1"/>
        <v>73</v>
      </c>
      <c r="B77">
        <v>0.546619</v>
      </c>
      <c r="C77">
        <v>0.308435</v>
      </c>
      <c r="D77">
        <v>0.147845</v>
      </c>
    </row>
    <row r="78" spans="1:4" ht="12.75">
      <c r="A78">
        <f t="shared" si="1"/>
        <v>74</v>
      </c>
      <c r="B78">
        <v>0.551817</v>
      </c>
      <c r="C78">
        <v>0.306069</v>
      </c>
      <c r="D78">
        <v>0.144995</v>
      </c>
    </row>
    <row r="79" spans="1:4" ht="12.75">
      <c r="A79">
        <f t="shared" si="1"/>
        <v>75</v>
      </c>
      <c r="B79">
        <v>0.557018</v>
      </c>
      <c r="C79">
        <v>0.303701</v>
      </c>
      <c r="D79">
        <v>0.142145</v>
      </c>
    </row>
    <row r="80" spans="1:4" ht="12.75">
      <c r="A80">
        <f t="shared" si="1"/>
        <v>76</v>
      </c>
      <c r="B80">
        <v>0.557464</v>
      </c>
      <c r="C80">
        <v>0.304745</v>
      </c>
      <c r="D80">
        <v>0.140648</v>
      </c>
    </row>
    <row r="81" spans="1:4" ht="12.75">
      <c r="A81">
        <f t="shared" si="1"/>
        <v>77</v>
      </c>
      <c r="B81">
        <v>0.55788</v>
      </c>
      <c r="C81">
        <v>0.305183</v>
      </c>
      <c r="D81">
        <v>0.13979</v>
      </c>
    </row>
    <row r="82" spans="1:4" ht="12.75">
      <c r="A82">
        <f t="shared" si="1"/>
        <v>78</v>
      </c>
      <c r="B82">
        <v>0.558877</v>
      </c>
      <c r="C82">
        <v>0.305961</v>
      </c>
      <c r="D82">
        <v>0.138006</v>
      </c>
    </row>
    <row r="83" spans="1:4" ht="12.75">
      <c r="A83">
        <f t="shared" si="1"/>
        <v>79</v>
      </c>
      <c r="B83">
        <v>0.561981</v>
      </c>
      <c r="C83">
        <v>0.304897</v>
      </c>
      <c r="D83">
        <v>0.135952</v>
      </c>
    </row>
    <row r="84" spans="1:4" ht="12.75">
      <c r="A84">
        <f t="shared" si="1"/>
        <v>80</v>
      </c>
      <c r="B84">
        <v>0.573044</v>
      </c>
      <c r="C84">
        <v>0.297629</v>
      </c>
      <c r="D84">
        <v>0.132124</v>
      </c>
    </row>
    <row r="85" spans="1:4" ht="12.75">
      <c r="A85">
        <f t="shared" si="1"/>
        <v>81</v>
      </c>
      <c r="B85">
        <v>0.584115</v>
      </c>
      <c r="C85">
        <v>0.290356</v>
      </c>
      <c r="D85">
        <v>0.128289</v>
      </c>
    </row>
    <row r="86" spans="1:4" ht="12.75">
      <c r="A86">
        <f t="shared" si="1"/>
        <v>82</v>
      </c>
      <c r="B86">
        <v>0.595194</v>
      </c>
      <c r="C86">
        <v>0.283079</v>
      </c>
      <c r="D86">
        <v>0.124447</v>
      </c>
    </row>
    <row r="87" spans="1:4" ht="12.75">
      <c r="A87">
        <f t="shared" si="1"/>
        <v>83</v>
      </c>
      <c r="B87">
        <v>0.606284</v>
      </c>
      <c r="C87">
        <v>0.275798</v>
      </c>
      <c r="D87">
        <v>0.120598</v>
      </c>
    </row>
    <row r="88" spans="1:4" ht="12.75">
      <c r="A88">
        <f t="shared" si="1"/>
        <v>84</v>
      </c>
      <c r="B88">
        <v>0.617383</v>
      </c>
      <c r="C88">
        <v>0.268512</v>
      </c>
      <c r="D88">
        <v>0.116742</v>
      </c>
    </row>
    <row r="89" spans="1:4" ht="12.75">
      <c r="A89">
        <f t="shared" si="1"/>
        <v>85</v>
      </c>
      <c r="B89">
        <v>0.628492</v>
      </c>
      <c r="C89">
        <v>0.261221</v>
      </c>
      <c r="D89">
        <v>0.112879</v>
      </c>
    </row>
    <row r="90" spans="1:4" ht="12.75">
      <c r="A90">
        <f t="shared" si="1"/>
        <v>86</v>
      </c>
      <c r="B90">
        <v>0.639612</v>
      </c>
      <c r="C90">
        <v>0.253926</v>
      </c>
      <c r="D90">
        <v>0.109008</v>
      </c>
    </row>
    <row r="91" spans="1:4" ht="12.75">
      <c r="A91">
        <f t="shared" si="1"/>
        <v>87</v>
      </c>
      <c r="B91">
        <v>0.650744</v>
      </c>
      <c r="C91">
        <v>0.246625</v>
      </c>
      <c r="D91">
        <v>0.105128</v>
      </c>
    </row>
    <row r="92" spans="1:4" ht="12.75">
      <c r="A92">
        <f t="shared" si="1"/>
        <v>88</v>
      </c>
      <c r="B92">
        <v>0.661886</v>
      </c>
      <c r="C92">
        <v>0.23932</v>
      </c>
      <c r="D92">
        <v>0.101241</v>
      </c>
    </row>
    <row r="93" spans="1:4" ht="12.75">
      <c r="A93">
        <f t="shared" si="1"/>
        <v>89</v>
      </c>
      <c r="B93">
        <v>0.673041</v>
      </c>
      <c r="C93">
        <v>0.232009</v>
      </c>
      <c r="D93">
        <v>0.097344</v>
      </c>
    </row>
    <row r="94" spans="1:4" ht="12.75">
      <c r="A94">
        <f t="shared" si="1"/>
        <v>90</v>
      </c>
      <c r="B94">
        <v>0.684209</v>
      </c>
      <c r="C94">
        <v>0.224692</v>
      </c>
      <c r="D94">
        <v>0.093438</v>
      </c>
    </row>
    <row r="95" spans="1:4" ht="12.75">
      <c r="A95">
        <f t="shared" si="1"/>
        <v>91</v>
      </c>
      <c r="B95">
        <v>0.695389</v>
      </c>
      <c r="C95">
        <v>0.21737</v>
      </c>
      <c r="D95">
        <v>0.089523</v>
      </c>
    </row>
    <row r="96" spans="1:4" ht="12.75">
      <c r="A96">
        <f t="shared" si="1"/>
        <v>92</v>
      </c>
      <c r="B96">
        <v>0.695389</v>
      </c>
      <c r="C96">
        <v>0.21737</v>
      </c>
      <c r="D96">
        <v>0.089523</v>
      </c>
    </row>
    <row r="97" spans="1:4" ht="12.75">
      <c r="A97">
        <f t="shared" si="1"/>
        <v>93</v>
      </c>
      <c r="B97">
        <v>0.695389</v>
      </c>
      <c r="C97">
        <v>0.21737</v>
      </c>
      <c r="D97">
        <v>0.089523</v>
      </c>
    </row>
    <row r="98" spans="1:4" ht="12.75">
      <c r="A98">
        <f t="shared" si="1"/>
        <v>94</v>
      </c>
      <c r="B98">
        <v>0.695388</v>
      </c>
      <c r="C98">
        <v>0.21737</v>
      </c>
      <c r="D98">
        <v>0.089523</v>
      </c>
    </row>
    <row r="99" spans="1:4" ht="12.75">
      <c r="A99">
        <f t="shared" si="1"/>
        <v>95</v>
      </c>
      <c r="B99">
        <v>0.695388</v>
      </c>
      <c r="C99">
        <v>0.21737</v>
      </c>
      <c r="D99">
        <v>0.089523</v>
      </c>
    </row>
    <row r="100" spans="1:4" ht="12.75">
      <c r="A100">
        <f t="shared" si="1"/>
        <v>96</v>
      </c>
      <c r="B100">
        <v>0.695388</v>
      </c>
      <c r="C100">
        <v>0.21737</v>
      </c>
      <c r="D100">
        <v>0.089523</v>
      </c>
    </row>
    <row r="101" spans="1:4" ht="12.75">
      <c r="A101">
        <f t="shared" si="1"/>
        <v>97</v>
      </c>
      <c r="B101">
        <v>0.695388</v>
      </c>
      <c r="C101">
        <v>0.21737</v>
      </c>
      <c r="D101">
        <v>0.089523</v>
      </c>
    </row>
    <row r="102" spans="1:4" ht="12.75">
      <c r="A102">
        <f t="shared" si="1"/>
        <v>98</v>
      </c>
      <c r="B102">
        <v>0.695387</v>
      </c>
      <c r="C102">
        <v>0.21737</v>
      </c>
      <c r="D102">
        <v>0.089523</v>
      </c>
    </row>
    <row r="103" spans="1:4" ht="12.75">
      <c r="A103">
        <f t="shared" si="1"/>
        <v>99</v>
      </c>
      <c r="B103">
        <v>0.695387</v>
      </c>
      <c r="C103">
        <v>0.21737</v>
      </c>
      <c r="D103">
        <v>0.089523</v>
      </c>
    </row>
    <row r="104" spans="1:4" ht="12.75">
      <c r="A104">
        <f t="shared" si="1"/>
        <v>100</v>
      </c>
      <c r="B104">
        <v>0.695387</v>
      </c>
      <c r="C104">
        <v>0.21737</v>
      </c>
      <c r="D104">
        <v>0.089523</v>
      </c>
    </row>
    <row r="105" spans="1:4" ht="12.75">
      <c r="A105">
        <f t="shared" si="1"/>
        <v>101</v>
      </c>
      <c r="B105">
        <v>0.69577</v>
      </c>
      <c r="C105">
        <v>0.215863</v>
      </c>
      <c r="D105">
        <v>0.090644</v>
      </c>
    </row>
    <row r="106" spans="1:4" ht="12.75">
      <c r="A106">
        <f t="shared" si="1"/>
        <v>102</v>
      </c>
      <c r="B106">
        <v>0.695987</v>
      </c>
      <c r="C106">
        <v>0.215002</v>
      </c>
      <c r="D106">
        <v>0.091284</v>
      </c>
    </row>
    <row r="107" spans="1:4" ht="12.75">
      <c r="A107">
        <f t="shared" si="1"/>
        <v>103</v>
      </c>
      <c r="B107">
        <v>0.696481</v>
      </c>
      <c r="C107">
        <v>0.21306</v>
      </c>
      <c r="D107">
        <v>0.092728</v>
      </c>
    </row>
    <row r="108" spans="1:4" ht="12.75">
      <c r="A108">
        <f t="shared" si="1"/>
        <v>104</v>
      </c>
      <c r="B108">
        <v>0.696479</v>
      </c>
      <c r="C108">
        <v>0.21306</v>
      </c>
      <c r="D108">
        <v>0.092728</v>
      </c>
    </row>
    <row r="109" spans="1:4" ht="12.75">
      <c r="A109">
        <f t="shared" si="1"/>
        <v>105</v>
      </c>
      <c r="B109">
        <v>0.69706</v>
      </c>
      <c r="C109">
        <v>0.210776</v>
      </c>
      <c r="D109">
        <v>0.094427</v>
      </c>
    </row>
    <row r="110" spans="1:4" ht="12.75">
      <c r="A110">
        <f t="shared" si="1"/>
        <v>106</v>
      </c>
      <c r="B110">
        <v>0.69715</v>
      </c>
      <c r="C110">
        <v>0.210424</v>
      </c>
      <c r="D110">
        <v>0.094686</v>
      </c>
    </row>
    <row r="111" spans="1:4" ht="12.75">
      <c r="A111">
        <f t="shared" si="1"/>
        <v>107</v>
      </c>
      <c r="B111">
        <v>0.70026</v>
      </c>
      <c r="C111">
        <v>0.208673</v>
      </c>
      <c r="D111">
        <v>0.093306</v>
      </c>
    </row>
    <row r="112" spans="1:4" ht="12.75">
      <c r="A112">
        <f t="shared" si="1"/>
        <v>108</v>
      </c>
      <c r="B112">
        <v>0.701451</v>
      </c>
      <c r="C112">
        <v>0.20396</v>
      </c>
      <c r="D112">
        <v>0.096823</v>
      </c>
    </row>
    <row r="113" spans="1:4" ht="12.75">
      <c r="A113">
        <f t="shared" si="1"/>
        <v>109</v>
      </c>
      <c r="B113">
        <v>0.702586</v>
      </c>
      <c r="C113">
        <v>0.199246</v>
      </c>
      <c r="D113">
        <v>0.100397</v>
      </c>
    </row>
    <row r="114" spans="1:4" ht="12.75">
      <c r="A114">
        <f t="shared" si="1"/>
        <v>110</v>
      </c>
      <c r="B114">
        <v>0.703538</v>
      </c>
      <c r="C114">
        <v>0.195063</v>
      </c>
      <c r="D114">
        <v>0.103623</v>
      </c>
    </row>
    <row r="115" spans="1:4" ht="12.75">
      <c r="A115">
        <f t="shared" si="1"/>
        <v>111</v>
      </c>
      <c r="B115">
        <v>0.703979</v>
      </c>
      <c r="C115">
        <v>0.193033</v>
      </c>
      <c r="D115">
        <v>0.105209</v>
      </c>
    </row>
    <row r="116" spans="1:4" ht="12.75">
      <c r="A116">
        <f t="shared" si="1"/>
        <v>112</v>
      </c>
      <c r="B116">
        <v>0.704931</v>
      </c>
      <c r="C116">
        <v>0.190712</v>
      </c>
      <c r="D116">
        <v>0.106571</v>
      </c>
    </row>
    <row r="117" spans="1:4" ht="12.75">
      <c r="A117">
        <f t="shared" si="1"/>
        <v>113</v>
      </c>
      <c r="B117">
        <v>0.706906</v>
      </c>
      <c r="C117">
        <v>0.185685</v>
      </c>
      <c r="D117">
        <v>0.109612</v>
      </c>
    </row>
    <row r="118" spans="1:4" ht="12.75">
      <c r="A118">
        <f t="shared" si="1"/>
        <v>114</v>
      </c>
      <c r="B118">
        <v>0.719108</v>
      </c>
      <c r="C118">
        <v>0.182705</v>
      </c>
      <c r="D118">
        <v>0.100317</v>
      </c>
    </row>
    <row r="119" spans="1:4" ht="12.75">
      <c r="A119">
        <f t="shared" si="1"/>
        <v>115</v>
      </c>
      <c r="B119">
        <v>0.724159</v>
      </c>
      <c r="C119">
        <v>0.182439</v>
      </c>
      <c r="D119">
        <v>0.095499</v>
      </c>
    </row>
    <row r="120" spans="1:4" ht="12.75">
      <c r="A120">
        <f t="shared" si="1"/>
        <v>116</v>
      </c>
      <c r="B120">
        <v>0.724297</v>
      </c>
      <c r="C120">
        <v>0.183072</v>
      </c>
      <c r="D120">
        <v>0.094726</v>
      </c>
    </row>
    <row r="121" spans="1:4" ht="12.75">
      <c r="A121">
        <f t="shared" si="1"/>
        <v>117</v>
      </c>
      <c r="B121">
        <v>0.724503</v>
      </c>
      <c r="C121">
        <v>0.184072</v>
      </c>
      <c r="D121">
        <v>0.093517</v>
      </c>
    </row>
    <row r="122" spans="1:4" ht="12.75">
      <c r="A122">
        <f t="shared" si="1"/>
        <v>118</v>
      </c>
      <c r="B122">
        <v>0.724501</v>
      </c>
      <c r="C122">
        <v>0.184072</v>
      </c>
      <c r="D122">
        <v>0.093517</v>
      </c>
    </row>
    <row r="123" spans="1:4" ht="12.75">
      <c r="A123">
        <f t="shared" si="1"/>
        <v>119</v>
      </c>
      <c r="B123">
        <v>0.724915</v>
      </c>
      <c r="C123">
        <v>0.185699</v>
      </c>
      <c r="D123">
        <v>0.091472</v>
      </c>
    </row>
    <row r="124" spans="1:4" ht="12.75">
      <c r="A124">
        <f t="shared" si="1"/>
        <v>120</v>
      </c>
      <c r="B124">
        <v>0.72533</v>
      </c>
      <c r="C124">
        <v>0.187325</v>
      </c>
      <c r="D124">
        <v>0.089426</v>
      </c>
    </row>
    <row r="125" spans="1:4" ht="12.75">
      <c r="A125">
        <f t="shared" si="1"/>
        <v>121</v>
      </c>
      <c r="B125">
        <v>0.725328</v>
      </c>
      <c r="C125">
        <v>0.187325</v>
      </c>
      <c r="D125">
        <v>0.089426</v>
      </c>
    </row>
    <row r="126" spans="1:4" ht="12.75">
      <c r="A126">
        <f t="shared" si="1"/>
        <v>122</v>
      </c>
      <c r="B126">
        <v>0.725564</v>
      </c>
      <c r="C126">
        <v>0.188026</v>
      </c>
      <c r="D126">
        <v>0.088486</v>
      </c>
    </row>
    <row r="127" spans="1:4" ht="12.75">
      <c r="A127">
        <f t="shared" si="1"/>
        <v>123</v>
      </c>
      <c r="B127">
        <v>0.725562</v>
      </c>
      <c r="C127">
        <v>0.188026</v>
      </c>
      <c r="D127">
        <v>0.088487</v>
      </c>
    </row>
    <row r="128" spans="1:4" ht="12.75">
      <c r="A128">
        <f t="shared" si="1"/>
        <v>124</v>
      </c>
      <c r="B128">
        <v>0.725869</v>
      </c>
      <c r="C128">
        <v>0.189455</v>
      </c>
      <c r="D128">
        <v>0.086748</v>
      </c>
    </row>
    <row r="129" spans="1:4" ht="12.75">
      <c r="A129">
        <f t="shared" si="1"/>
        <v>125</v>
      </c>
      <c r="B129">
        <v>0.726175</v>
      </c>
      <c r="C129">
        <v>0.190884</v>
      </c>
      <c r="D129">
        <v>0.085009</v>
      </c>
    </row>
    <row r="130" spans="1:4" ht="12.75">
      <c r="A130">
        <f t="shared" si="1"/>
        <v>126</v>
      </c>
      <c r="B130">
        <v>0.726173</v>
      </c>
      <c r="C130">
        <v>0.190884</v>
      </c>
      <c r="D130">
        <v>0.085009</v>
      </c>
    </row>
    <row r="131" spans="1:4" ht="12.75">
      <c r="A131">
        <f t="shared" si="1"/>
        <v>127</v>
      </c>
      <c r="B131">
        <v>0.726496</v>
      </c>
      <c r="C131">
        <v>0.192535</v>
      </c>
      <c r="D131">
        <v>0.083031</v>
      </c>
    </row>
    <row r="132" spans="1:4" ht="12.75">
      <c r="A132">
        <f t="shared" si="1"/>
        <v>128</v>
      </c>
      <c r="B132">
        <v>0.726509</v>
      </c>
      <c r="C132">
        <v>0.192593</v>
      </c>
      <c r="D132">
        <v>0.082958</v>
      </c>
    </row>
    <row r="133" spans="1:4" ht="12.75">
      <c r="A133">
        <f aca="true" t="shared" si="2" ref="A133:A196">A132+1</f>
        <v>129</v>
      </c>
      <c r="B133">
        <v>0.726726</v>
      </c>
      <c r="C133">
        <v>0.193072</v>
      </c>
      <c r="D133">
        <v>0.082258</v>
      </c>
    </row>
    <row r="134" spans="1:4" ht="12.75">
      <c r="A134">
        <f t="shared" si="2"/>
        <v>130</v>
      </c>
      <c r="B134">
        <v>0.726891</v>
      </c>
      <c r="C134">
        <v>0.194175</v>
      </c>
      <c r="D134">
        <v>0.080988</v>
      </c>
    </row>
    <row r="135" spans="1:4" ht="12.75">
      <c r="A135">
        <f t="shared" si="2"/>
        <v>131</v>
      </c>
      <c r="B135">
        <v>0.727087</v>
      </c>
      <c r="C135">
        <v>0.195582</v>
      </c>
      <c r="D135">
        <v>0.07938</v>
      </c>
    </row>
    <row r="136" spans="1:4" ht="12.75">
      <c r="A136">
        <f t="shared" si="2"/>
        <v>132</v>
      </c>
      <c r="B136">
        <v>0.727129</v>
      </c>
      <c r="C136">
        <v>0.19578</v>
      </c>
      <c r="D136">
        <v>0.079139</v>
      </c>
    </row>
    <row r="137" spans="1:4" ht="12.75">
      <c r="A137">
        <f t="shared" si="2"/>
        <v>133</v>
      </c>
      <c r="B137">
        <v>0.727177</v>
      </c>
      <c r="C137">
        <v>0.195934</v>
      </c>
      <c r="D137">
        <v>0.078934</v>
      </c>
    </row>
    <row r="138" spans="1:4" ht="12.75">
      <c r="A138">
        <f t="shared" si="2"/>
        <v>134</v>
      </c>
      <c r="B138">
        <v>0.727195</v>
      </c>
      <c r="C138">
        <v>0.196313</v>
      </c>
      <c r="D138">
        <v>0.078537</v>
      </c>
    </row>
    <row r="139" spans="1:4" ht="12.75">
      <c r="A139">
        <f t="shared" si="2"/>
        <v>135</v>
      </c>
      <c r="B139">
        <v>0.727538</v>
      </c>
      <c r="C139">
        <v>0.197127</v>
      </c>
      <c r="D139">
        <v>0.077374</v>
      </c>
    </row>
    <row r="140" spans="1:4" ht="12.75">
      <c r="A140">
        <f t="shared" si="2"/>
        <v>136</v>
      </c>
      <c r="B140">
        <v>0.729245</v>
      </c>
      <c r="C140">
        <v>0.197258</v>
      </c>
      <c r="D140">
        <v>0.075523</v>
      </c>
    </row>
    <row r="141" spans="1:4" ht="12.75">
      <c r="A141">
        <f t="shared" si="2"/>
        <v>137</v>
      </c>
      <c r="B141">
        <v>0.729445</v>
      </c>
      <c r="C141">
        <v>0.197537</v>
      </c>
      <c r="D141">
        <v>0.075041</v>
      </c>
    </row>
    <row r="142" spans="1:4" ht="12.75">
      <c r="A142">
        <f t="shared" si="2"/>
        <v>138</v>
      </c>
      <c r="B142">
        <v>0.729443</v>
      </c>
      <c r="C142">
        <v>0.197538</v>
      </c>
      <c r="D142">
        <v>0.075042</v>
      </c>
    </row>
    <row r="143" spans="1:4" ht="12.75">
      <c r="A143">
        <f t="shared" si="2"/>
        <v>139</v>
      </c>
      <c r="B143">
        <v>0.729563</v>
      </c>
      <c r="C143">
        <v>0.198541</v>
      </c>
      <c r="D143">
        <v>0.073915</v>
      </c>
    </row>
    <row r="144" spans="1:4" ht="12.75">
      <c r="A144">
        <f t="shared" si="2"/>
        <v>140</v>
      </c>
      <c r="B144">
        <v>0.729684</v>
      </c>
      <c r="C144">
        <v>0.199545</v>
      </c>
      <c r="D144">
        <v>0.072788</v>
      </c>
    </row>
    <row r="145" spans="1:4" ht="12.75">
      <c r="A145">
        <f t="shared" si="2"/>
        <v>141</v>
      </c>
      <c r="B145">
        <v>0.729682</v>
      </c>
      <c r="C145">
        <v>0.199545</v>
      </c>
      <c r="D145">
        <v>0.072789</v>
      </c>
    </row>
    <row r="146" spans="1:4" ht="12.75">
      <c r="A146">
        <f t="shared" si="2"/>
        <v>142</v>
      </c>
      <c r="B146">
        <v>0.72968</v>
      </c>
      <c r="C146">
        <v>0.199545</v>
      </c>
      <c r="D146">
        <v>0.072789</v>
      </c>
    </row>
    <row r="147" spans="1:4" ht="12.75">
      <c r="A147">
        <f t="shared" si="2"/>
        <v>143</v>
      </c>
      <c r="B147">
        <v>0.729678</v>
      </c>
      <c r="C147">
        <v>0.199545</v>
      </c>
      <c r="D147">
        <v>0.072789</v>
      </c>
    </row>
    <row r="148" spans="1:4" ht="12.75">
      <c r="A148">
        <f t="shared" si="2"/>
        <v>144</v>
      </c>
      <c r="B148">
        <v>0.729679</v>
      </c>
      <c r="C148">
        <v>0.199906</v>
      </c>
      <c r="D148">
        <v>0.072425</v>
      </c>
    </row>
    <row r="149" spans="1:4" ht="12.75">
      <c r="A149">
        <f t="shared" si="2"/>
        <v>145</v>
      </c>
      <c r="B149">
        <v>0.729702</v>
      </c>
      <c r="C149">
        <v>0.200604</v>
      </c>
      <c r="D149">
        <v>0.071703</v>
      </c>
    </row>
    <row r="150" spans="1:4" ht="12.75">
      <c r="A150">
        <f t="shared" si="2"/>
        <v>146</v>
      </c>
      <c r="B150">
        <v>0.729725</v>
      </c>
      <c r="C150">
        <v>0.201302</v>
      </c>
      <c r="D150">
        <v>0.070981</v>
      </c>
    </row>
    <row r="151" spans="1:4" ht="12.75">
      <c r="A151">
        <f t="shared" si="2"/>
        <v>147</v>
      </c>
      <c r="B151">
        <v>0.729723</v>
      </c>
      <c r="C151">
        <v>0.201302</v>
      </c>
      <c r="D151">
        <v>0.070981</v>
      </c>
    </row>
    <row r="152" spans="1:4" ht="12.75">
      <c r="A152">
        <f t="shared" si="2"/>
        <v>148</v>
      </c>
      <c r="B152">
        <v>0.729721</v>
      </c>
      <c r="C152">
        <v>0.201302</v>
      </c>
      <c r="D152">
        <v>0.070981</v>
      </c>
    </row>
    <row r="153" spans="1:4" ht="12.75">
      <c r="A153">
        <f t="shared" si="2"/>
        <v>149</v>
      </c>
      <c r="B153">
        <v>0.729719</v>
      </c>
      <c r="C153">
        <v>0.201302</v>
      </c>
      <c r="D153">
        <v>0.070982</v>
      </c>
    </row>
    <row r="154" spans="1:4" ht="12.75">
      <c r="A154">
        <f t="shared" si="2"/>
        <v>150</v>
      </c>
      <c r="B154">
        <v>0.729717</v>
      </c>
      <c r="C154">
        <v>0.201303</v>
      </c>
      <c r="D154">
        <v>0.070982</v>
      </c>
    </row>
    <row r="155" spans="1:4" ht="12.75">
      <c r="A155">
        <f t="shared" si="2"/>
        <v>151</v>
      </c>
      <c r="B155">
        <v>0.729715</v>
      </c>
      <c r="C155">
        <v>0.201303</v>
      </c>
      <c r="D155">
        <v>0.070982</v>
      </c>
    </row>
    <row r="156" spans="1:4" ht="12.75">
      <c r="A156">
        <f t="shared" si="2"/>
        <v>152</v>
      </c>
      <c r="B156">
        <v>0.729713</v>
      </c>
      <c r="C156">
        <v>0.201303</v>
      </c>
      <c r="D156">
        <v>0.070982</v>
      </c>
    </row>
    <row r="157" spans="1:4" ht="12.75">
      <c r="A157">
        <f t="shared" si="2"/>
        <v>153</v>
      </c>
      <c r="B157">
        <v>0.729713</v>
      </c>
      <c r="C157">
        <v>0.201303</v>
      </c>
      <c r="D157">
        <v>0.070982</v>
      </c>
    </row>
    <row r="158" spans="1:4" ht="12.75">
      <c r="A158">
        <f t="shared" si="2"/>
        <v>154</v>
      </c>
      <c r="B158">
        <v>0.729713</v>
      </c>
      <c r="C158">
        <v>0.201303</v>
      </c>
      <c r="D158">
        <v>0.070982</v>
      </c>
    </row>
    <row r="159" spans="1:4" ht="12.75">
      <c r="A159">
        <f t="shared" si="2"/>
        <v>155</v>
      </c>
      <c r="B159">
        <v>0.729713</v>
      </c>
      <c r="C159">
        <v>0.201303</v>
      </c>
      <c r="D159">
        <v>0.070982</v>
      </c>
    </row>
    <row r="160" spans="1:4" ht="12.75">
      <c r="A160">
        <f t="shared" si="2"/>
        <v>156</v>
      </c>
      <c r="B160">
        <v>0.729713</v>
      </c>
      <c r="C160">
        <v>0.201303</v>
      </c>
      <c r="D160">
        <v>0.070982</v>
      </c>
    </row>
    <row r="161" spans="1:4" ht="12.75">
      <c r="A161">
        <f t="shared" si="2"/>
        <v>157</v>
      </c>
      <c r="B161">
        <v>0.729713</v>
      </c>
      <c r="C161">
        <v>0.201303</v>
      </c>
      <c r="D161">
        <v>0.070982</v>
      </c>
    </row>
    <row r="162" spans="1:4" ht="12.75">
      <c r="A162">
        <f t="shared" si="2"/>
        <v>158</v>
      </c>
      <c r="B162">
        <v>0.729713</v>
      </c>
      <c r="C162">
        <v>0.201303</v>
      </c>
      <c r="D162">
        <v>0.070982</v>
      </c>
    </row>
    <row r="163" spans="1:4" ht="12.75">
      <c r="A163">
        <f t="shared" si="2"/>
        <v>159</v>
      </c>
      <c r="B163">
        <v>0.729713</v>
      </c>
      <c r="C163">
        <v>0.201303</v>
      </c>
      <c r="D163">
        <v>0.070982</v>
      </c>
    </row>
    <row r="164" spans="1:4" ht="12.75">
      <c r="A164">
        <f t="shared" si="2"/>
        <v>160</v>
      </c>
      <c r="B164">
        <v>0.729713</v>
      </c>
      <c r="C164">
        <v>0.201303</v>
      </c>
      <c r="D164">
        <v>0.070982</v>
      </c>
    </row>
    <row r="165" spans="1:4" ht="12.75">
      <c r="A165">
        <f t="shared" si="2"/>
        <v>161</v>
      </c>
      <c r="B165">
        <v>0.729713</v>
      </c>
      <c r="C165">
        <v>0.201303</v>
      </c>
      <c r="D165">
        <v>0.070982</v>
      </c>
    </row>
    <row r="166" spans="1:4" ht="12.75">
      <c r="A166">
        <f t="shared" si="2"/>
        <v>162</v>
      </c>
      <c r="B166">
        <v>0.729713</v>
      </c>
      <c r="C166">
        <v>0.201303</v>
      </c>
      <c r="D166">
        <v>0.070982</v>
      </c>
    </row>
    <row r="167" spans="1:4" ht="12.75">
      <c r="A167">
        <f t="shared" si="2"/>
        <v>163</v>
      </c>
      <c r="B167">
        <v>0.729713</v>
      </c>
      <c r="C167">
        <v>0.201303</v>
      </c>
      <c r="D167">
        <v>0.070982</v>
      </c>
    </row>
    <row r="168" spans="1:4" ht="12.75">
      <c r="A168">
        <f t="shared" si="2"/>
        <v>164</v>
      </c>
      <c r="B168">
        <v>0.729713</v>
      </c>
      <c r="C168">
        <v>0.201303</v>
      </c>
      <c r="D168">
        <v>0.070982</v>
      </c>
    </row>
    <row r="169" spans="1:4" ht="12.75">
      <c r="A169">
        <f t="shared" si="2"/>
        <v>165</v>
      </c>
      <c r="B169">
        <v>0.729713</v>
      </c>
      <c r="C169">
        <v>0.201303</v>
      </c>
      <c r="D169">
        <v>0.070982</v>
      </c>
    </row>
    <row r="170" spans="1:4" ht="12.75">
      <c r="A170">
        <f t="shared" si="2"/>
        <v>166</v>
      </c>
      <c r="B170">
        <v>0.729713</v>
      </c>
      <c r="C170">
        <v>0.201303</v>
      </c>
      <c r="D170">
        <v>0.070982</v>
      </c>
    </row>
    <row r="171" spans="1:4" ht="12.75">
      <c r="A171">
        <f t="shared" si="2"/>
        <v>167</v>
      </c>
      <c r="B171">
        <v>0.729713</v>
      </c>
      <c r="C171">
        <v>0.201303</v>
      </c>
      <c r="D171">
        <v>0.070982</v>
      </c>
    </row>
    <row r="172" spans="1:4" ht="12.75">
      <c r="A172">
        <f t="shared" si="2"/>
        <v>168</v>
      </c>
      <c r="B172">
        <v>0.729713</v>
      </c>
      <c r="C172">
        <v>0.201303</v>
      </c>
      <c r="D172">
        <v>0.070982</v>
      </c>
    </row>
    <row r="173" spans="1:4" ht="12.75">
      <c r="A173">
        <f t="shared" si="2"/>
        <v>169</v>
      </c>
      <c r="B173">
        <v>0.729713</v>
      </c>
      <c r="C173">
        <v>0.201303</v>
      </c>
      <c r="D173">
        <v>0.070982</v>
      </c>
    </row>
    <row r="174" spans="1:4" ht="12.75">
      <c r="A174">
        <f t="shared" si="2"/>
        <v>170</v>
      </c>
      <c r="B174">
        <v>0.729713</v>
      </c>
      <c r="C174">
        <v>0.201303</v>
      </c>
      <c r="D174">
        <v>0.070982</v>
      </c>
    </row>
    <row r="175" spans="1:4" ht="12.75">
      <c r="A175">
        <f t="shared" si="2"/>
        <v>171</v>
      </c>
      <c r="B175">
        <v>0.729713</v>
      </c>
      <c r="C175">
        <v>0.201303</v>
      </c>
      <c r="D175">
        <v>0.070982</v>
      </c>
    </row>
    <row r="176" spans="1:4" ht="12.75">
      <c r="A176">
        <f t="shared" si="2"/>
        <v>172</v>
      </c>
      <c r="B176">
        <v>0.729713</v>
      </c>
      <c r="C176">
        <v>0.201303</v>
      </c>
      <c r="D176">
        <v>0.070982</v>
      </c>
    </row>
    <row r="177" spans="1:4" ht="12.75">
      <c r="A177">
        <f t="shared" si="2"/>
        <v>173</v>
      </c>
      <c r="B177">
        <v>0.729713</v>
      </c>
      <c r="C177">
        <v>0.201303</v>
      </c>
      <c r="D177">
        <v>0.070982</v>
      </c>
    </row>
    <row r="178" spans="1:4" ht="12.75">
      <c r="A178">
        <f t="shared" si="2"/>
        <v>174</v>
      </c>
      <c r="B178">
        <v>0.729713</v>
      </c>
      <c r="C178">
        <v>0.201303</v>
      </c>
      <c r="D178">
        <v>0.070982</v>
      </c>
    </row>
    <row r="179" spans="1:4" ht="12.75">
      <c r="A179">
        <f t="shared" si="2"/>
        <v>175</v>
      </c>
      <c r="B179">
        <v>0.729713</v>
      </c>
      <c r="C179">
        <v>0.201303</v>
      </c>
      <c r="D179">
        <v>0.070982</v>
      </c>
    </row>
    <row r="180" spans="1:4" ht="12.75">
      <c r="A180">
        <f t="shared" si="2"/>
        <v>176</v>
      </c>
      <c r="B180">
        <v>0.729713</v>
      </c>
      <c r="C180">
        <v>0.201303</v>
      </c>
      <c r="D180">
        <v>0.070982</v>
      </c>
    </row>
    <row r="181" spans="1:4" ht="12.75">
      <c r="A181">
        <f t="shared" si="2"/>
        <v>177</v>
      </c>
      <c r="B181">
        <v>0.729713</v>
      </c>
      <c r="C181">
        <v>0.201303</v>
      </c>
      <c r="D181">
        <v>0.070982</v>
      </c>
    </row>
    <row r="182" spans="1:4" ht="12.75">
      <c r="A182">
        <f t="shared" si="2"/>
        <v>178</v>
      </c>
      <c r="B182">
        <v>0.729713</v>
      </c>
      <c r="C182">
        <v>0.201303</v>
      </c>
      <c r="D182">
        <v>0.070982</v>
      </c>
    </row>
    <row r="183" spans="1:4" ht="12.75">
      <c r="A183">
        <f t="shared" si="2"/>
        <v>179</v>
      </c>
      <c r="B183">
        <v>0.729713</v>
      </c>
      <c r="C183">
        <v>0.201303</v>
      </c>
      <c r="D183">
        <v>0.070982</v>
      </c>
    </row>
    <row r="184" spans="1:4" ht="12.75">
      <c r="A184">
        <f t="shared" si="2"/>
        <v>180</v>
      </c>
      <c r="B184">
        <v>0.729713</v>
      </c>
      <c r="C184">
        <v>0.201303</v>
      </c>
      <c r="D184">
        <v>0.070982</v>
      </c>
    </row>
    <row r="185" spans="1:4" ht="12.75">
      <c r="A185">
        <f t="shared" si="2"/>
        <v>181</v>
      </c>
      <c r="B185">
        <v>0.729713</v>
      </c>
      <c r="C185">
        <v>0.201303</v>
      </c>
      <c r="D185">
        <v>0.070982</v>
      </c>
    </row>
    <row r="186" spans="1:4" ht="12.75">
      <c r="A186">
        <f t="shared" si="2"/>
        <v>182</v>
      </c>
      <c r="B186">
        <v>0.729713</v>
      </c>
      <c r="C186">
        <v>0.201303</v>
      </c>
      <c r="D186">
        <v>0.070982</v>
      </c>
    </row>
    <row r="187" spans="1:4" ht="12.75">
      <c r="A187">
        <f t="shared" si="2"/>
        <v>183</v>
      </c>
      <c r="B187">
        <v>0.729713</v>
      </c>
      <c r="C187">
        <v>0.201303</v>
      </c>
      <c r="D187">
        <v>0.070982</v>
      </c>
    </row>
    <row r="188" spans="1:4" ht="12.75">
      <c r="A188">
        <f t="shared" si="2"/>
        <v>184</v>
      </c>
      <c r="B188">
        <v>0.729713</v>
      </c>
      <c r="C188">
        <v>0.201303</v>
      </c>
      <c r="D188">
        <v>0.070982</v>
      </c>
    </row>
    <row r="189" spans="1:4" ht="12.75">
      <c r="A189">
        <f t="shared" si="2"/>
        <v>185</v>
      </c>
      <c r="B189">
        <v>0.729713</v>
      </c>
      <c r="C189">
        <v>0.201303</v>
      </c>
      <c r="D189">
        <v>0.070982</v>
      </c>
    </row>
    <row r="190" spans="1:4" ht="12.75">
      <c r="A190">
        <f t="shared" si="2"/>
        <v>186</v>
      </c>
      <c r="B190">
        <v>0.729713</v>
      </c>
      <c r="C190">
        <v>0.201303</v>
      </c>
      <c r="D190">
        <v>0.070982</v>
      </c>
    </row>
    <row r="191" spans="1:4" ht="12.75">
      <c r="A191">
        <f t="shared" si="2"/>
        <v>187</v>
      </c>
      <c r="B191">
        <v>0.729713</v>
      </c>
      <c r="C191">
        <v>0.201303</v>
      </c>
      <c r="D191">
        <v>0.070982</v>
      </c>
    </row>
    <row r="192" spans="1:4" ht="12.75">
      <c r="A192">
        <f t="shared" si="2"/>
        <v>188</v>
      </c>
      <c r="B192">
        <v>0.729713</v>
      </c>
      <c r="C192">
        <v>0.201303</v>
      </c>
      <c r="D192">
        <v>0.070982</v>
      </c>
    </row>
    <row r="193" spans="1:4" ht="12.75">
      <c r="A193">
        <f t="shared" si="2"/>
        <v>189</v>
      </c>
      <c r="B193">
        <v>0.729713</v>
      </c>
      <c r="C193">
        <v>0.201303</v>
      </c>
      <c r="D193">
        <v>0.070982</v>
      </c>
    </row>
    <row r="194" spans="1:4" ht="12.75">
      <c r="A194">
        <f t="shared" si="2"/>
        <v>190</v>
      </c>
      <c r="B194">
        <v>0.729713</v>
      </c>
      <c r="C194">
        <v>0.201303</v>
      </c>
      <c r="D194">
        <v>0.070982</v>
      </c>
    </row>
    <row r="195" spans="1:4" ht="12.75">
      <c r="A195">
        <f t="shared" si="2"/>
        <v>191</v>
      </c>
      <c r="B195">
        <v>0.729713</v>
      </c>
      <c r="C195">
        <v>0.201303</v>
      </c>
      <c r="D195">
        <v>0.070982</v>
      </c>
    </row>
    <row r="196" spans="1:4" ht="12.75">
      <c r="A196">
        <f t="shared" si="2"/>
        <v>192</v>
      </c>
      <c r="B196">
        <v>0.729713</v>
      </c>
      <c r="C196">
        <v>0.201303</v>
      </c>
      <c r="D196">
        <v>0.070982</v>
      </c>
    </row>
    <row r="197" spans="1:4" ht="12.75">
      <c r="A197">
        <f aca="true" t="shared" si="3" ref="A197:A251">A196+1</f>
        <v>193</v>
      </c>
      <c r="B197">
        <v>0.729713</v>
      </c>
      <c r="C197">
        <v>0.201303</v>
      </c>
      <c r="D197">
        <v>0.070982</v>
      </c>
    </row>
    <row r="198" spans="1:4" ht="12.75">
      <c r="A198">
        <f t="shared" si="3"/>
        <v>194</v>
      </c>
      <c r="B198">
        <v>0.729713</v>
      </c>
      <c r="C198">
        <v>0.201303</v>
      </c>
      <c r="D198">
        <v>0.070982</v>
      </c>
    </row>
    <row r="199" spans="1:4" ht="12.75">
      <c r="A199">
        <f t="shared" si="3"/>
        <v>195</v>
      </c>
      <c r="B199">
        <v>0.729713</v>
      </c>
      <c r="C199">
        <v>0.201303</v>
      </c>
      <c r="D199">
        <v>0.070982</v>
      </c>
    </row>
    <row r="200" spans="1:4" ht="12.75">
      <c r="A200">
        <f t="shared" si="3"/>
        <v>196</v>
      </c>
      <c r="B200">
        <v>0.729713</v>
      </c>
      <c r="C200">
        <v>0.201303</v>
      </c>
      <c r="D200">
        <v>0.070982</v>
      </c>
    </row>
    <row r="201" spans="1:4" ht="12.75">
      <c r="A201">
        <f t="shared" si="3"/>
        <v>197</v>
      </c>
      <c r="B201">
        <v>0.729713</v>
      </c>
      <c r="C201">
        <v>0.201303</v>
      </c>
      <c r="D201">
        <v>0.070982</v>
      </c>
    </row>
    <row r="202" spans="1:4" ht="12.75">
      <c r="A202">
        <f t="shared" si="3"/>
        <v>198</v>
      </c>
      <c r="B202">
        <v>0.729713</v>
      </c>
      <c r="C202">
        <v>0.201303</v>
      </c>
      <c r="D202">
        <v>0.070982</v>
      </c>
    </row>
    <row r="203" spans="1:4" ht="12.75">
      <c r="A203">
        <f t="shared" si="3"/>
        <v>199</v>
      </c>
      <c r="B203">
        <v>0.729713</v>
      </c>
      <c r="C203">
        <v>0.201303</v>
      </c>
      <c r="D203">
        <v>0.070982</v>
      </c>
    </row>
    <row r="204" spans="1:4" ht="12.75">
      <c r="A204">
        <f t="shared" si="3"/>
        <v>200</v>
      </c>
      <c r="B204">
        <v>0.729713</v>
      </c>
      <c r="C204">
        <v>0.201303</v>
      </c>
      <c r="D204">
        <v>0.070982</v>
      </c>
    </row>
    <row r="205" spans="1:4" ht="12.75">
      <c r="A205">
        <f t="shared" si="3"/>
        <v>201</v>
      </c>
      <c r="B205">
        <v>0.729713</v>
      </c>
      <c r="C205">
        <v>0.201303</v>
      </c>
      <c r="D205">
        <v>0.070982</v>
      </c>
    </row>
    <row r="206" spans="1:4" ht="12.75">
      <c r="A206">
        <f t="shared" si="3"/>
        <v>202</v>
      </c>
      <c r="B206">
        <v>0.729713</v>
      </c>
      <c r="C206">
        <v>0.201303</v>
      </c>
      <c r="D206">
        <v>0.070982</v>
      </c>
    </row>
    <row r="207" spans="1:4" ht="12.75">
      <c r="A207">
        <f t="shared" si="3"/>
        <v>203</v>
      </c>
      <c r="B207">
        <v>0.729713</v>
      </c>
      <c r="C207">
        <v>0.201303</v>
      </c>
      <c r="D207">
        <v>0.070982</v>
      </c>
    </row>
    <row r="208" spans="1:4" ht="12.75">
      <c r="A208">
        <f t="shared" si="3"/>
        <v>204</v>
      </c>
      <c r="B208">
        <v>0.729713</v>
      </c>
      <c r="C208">
        <v>0.201303</v>
      </c>
      <c r="D208">
        <v>0.070982</v>
      </c>
    </row>
    <row r="209" spans="1:4" ht="12.75">
      <c r="A209">
        <f t="shared" si="3"/>
        <v>205</v>
      </c>
      <c r="B209">
        <v>0.729713</v>
      </c>
      <c r="C209">
        <v>0.201303</v>
      </c>
      <c r="D209">
        <v>0.070982</v>
      </c>
    </row>
    <row r="210" spans="1:4" ht="12.75">
      <c r="A210">
        <f t="shared" si="3"/>
        <v>206</v>
      </c>
      <c r="B210">
        <v>0.729713</v>
      </c>
      <c r="C210">
        <v>0.201303</v>
      </c>
      <c r="D210">
        <v>0.070982</v>
      </c>
    </row>
    <row r="211" spans="1:4" ht="12.75">
      <c r="A211">
        <f t="shared" si="3"/>
        <v>207</v>
      </c>
      <c r="B211">
        <v>0.729713</v>
      </c>
      <c r="C211">
        <v>0.201303</v>
      </c>
      <c r="D211">
        <v>0.070982</v>
      </c>
    </row>
    <row r="212" spans="1:4" ht="12.75">
      <c r="A212">
        <f t="shared" si="3"/>
        <v>208</v>
      </c>
      <c r="B212">
        <v>0.729713</v>
      </c>
      <c r="C212">
        <v>0.201303</v>
      </c>
      <c r="D212">
        <v>0.070982</v>
      </c>
    </row>
    <row r="213" spans="1:4" ht="12.75">
      <c r="A213">
        <f t="shared" si="3"/>
        <v>209</v>
      </c>
      <c r="B213">
        <v>0.729713</v>
      </c>
      <c r="C213">
        <v>0.201303</v>
      </c>
      <c r="D213">
        <v>0.070982</v>
      </c>
    </row>
    <row r="214" spans="1:4" ht="12.75">
      <c r="A214">
        <f t="shared" si="3"/>
        <v>210</v>
      </c>
      <c r="B214">
        <v>0.729713</v>
      </c>
      <c r="C214">
        <v>0.201303</v>
      </c>
      <c r="D214">
        <v>0.070982</v>
      </c>
    </row>
    <row r="215" spans="1:4" ht="12.75">
      <c r="A215">
        <f t="shared" si="3"/>
        <v>211</v>
      </c>
      <c r="B215">
        <v>0.729713</v>
      </c>
      <c r="C215">
        <v>0.201303</v>
      </c>
      <c r="D215">
        <v>0.070982</v>
      </c>
    </row>
    <row r="216" spans="1:4" ht="12.75">
      <c r="A216">
        <f t="shared" si="3"/>
        <v>212</v>
      </c>
      <c r="B216">
        <v>0.729713</v>
      </c>
      <c r="C216">
        <v>0.201303</v>
      </c>
      <c r="D216">
        <v>0.070982</v>
      </c>
    </row>
    <row r="217" spans="1:4" ht="12.75">
      <c r="A217">
        <f t="shared" si="3"/>
        <v>213</v>
      </c>
      <c r="B217">
        <v>0.729713</v>
      </c>
      <c r="C217">
        <v>0.201303</v>
      </c>
      <c r="D217">
        <v>0.070982</v>
      </c>
    </row>
    <row r="218" spans="1:4" ht="12.75">
      <c r="A218">
        <f t="shared" si="3"/>
        <v>214</v>
      </c>
      <c r="B218">
        <v>0.729713</v>
      </c>
      <c r="C218">
        <v>0.201303</v>
      </c>
      <c r="D218">
        <v>0.070982</v>
      </c>
    </row>
    <row r="219" spans="1:4" ht="12.75">
      <c r="A219">
        <f t="shared" si="3"/>
        <v>215</v>
      </c>
      <c r="B219">
        <v>0.729713</v>
      </c>
      <c r="C219">
        <v>0.201303</v>
      </c>
      <c r="D219">
        <v>0.070982</v>
      </c>
    </row>
    <row r="220" spans="1:4" ht="12.75">
      <c r="A220">
        <f t="shared" si="3"/>
        <v>216</v>
      </c>
      <c r="B220">
        <v>0.729713</v>
      </c>
      <c r="C220">
        <v>0.201303</v>
      </c>
      <c r="D220">
        <v>0.070982</v>
      </c>
    </row>
    <row r="221" spans="1:4" ht="12.75">
      <c r="A221">
        <f t="shared" si="3"/>
        <v>217</v>
      </c>
      <c r="B221">
        <v>0.729713</v>
      </c>
      <c r="C221">
        <v>0.201303</v>
      </c>
      <c r="D221">
        <v>0.070982</v>
      </c>
    </row>
    <row r="222" spans="1:4" ht="12.75">
      <c r="A222">
        <f t="shared" si="3"/>
        <v>218</v>
      </c>
      <c r="B222">
        <v>0.729713</v>
      </c>
      <c r="C222">
        <v>0.201303</v>
      </c>
      <c r="D222">
        <v>0.070982</v>
      </c>
    </row>
    <row r="223" spans="1:4" ht="12.75">
      <c r="A223">
        <f t="shared" si="3"/>
        <v>219</v>
      </c>
      <c r="B223">
        <v>0.729713</v>
      </c>
      <c r="C223">
        <v>0.201303</v>
      </c>
      <c r="D223">
        <v>0.070982</v>
      </c>
    </row>
    <row r="224" spans="1:4" ht="12.75">
      <c r="A224">
        <f t="shared" si="3"/>
        <v>220</v>
      </c>
      <c r="B224">
        <v>0.729713</v>
      </c>
      <c r="C224">
        <v>0.201303</v>
      </c>
      <c r="D224">
        <v>0.070982</v>
      </c>
    </row>
    <row r="225" spans="1:4" ht="12.75">
      <c r="A225">
        <f t="shared" si="3"/>
        <v>221</v>
      </c>
      <c r="B225">
        <v>0.729713</v>
      </c>
      <c r="C225">
        <v>0.201303</v>
      </c>
      <c r="D225">
        <v>0.070982</v>
      </c>
    </row>
    <row r="226" spans="1:4" ht="12.75">
      <c r="A226">
        <f t="shared" si="3"/>
        <v>222</v>
      </c>
      <c r="B226">
        <v>0.729713</v>
      </c>
      <c r="C226">
        <v>0.201303</v>
      </c>
      <c r="D226">
        <v>0.070982</v>
      </c>
    </row>
    <row r="227" spans="1:4" ht="12.75">
      <c r="A227">
        <f t="shared" si="3"/>
        <v>223</v>
      </c>
      <c r="B227">
        <v>0.729713</v>
      </c>
      <c r="C227">
        <v>0.201303</v>
      </c>
      <c r="D227">
        <v>0.070982</v>
      </c>
    </row>
    <row r="228" spans="1:4" ht="12.75">
      <c r="A228">
        <f t="shared" si="3"/>
        <v>224</v>
      </c>
      <c r="B228">
        <v>0.729713</v>
      </c>
      <c r="C228">
        <v>0.201303</v>
      </c>
      <c r="D228">
        <v>0.070982</v>
      </c>
    </row>
    <row r="229" spans="1:4" ht="12.75">
      <c r="A229">
        <f t="shared" si="3"/>
        <v>225</v>
      </c>
      <c r="B229">
        <v>0.729713</v>
      </c>
      <c r="C229">
        <v>0.201303</v>
      </c>
      <c r="D229">
        <v>0.070982</v>
      </c>
    </row>
    <row r="230" spans="1:4" ht="12.75">
      <c r="A230">
        <f t="shared" si="3"/>
        <v>226</v>
      </c>
      <c r="B230">
        <v>0.729713</v>
      </c>
      <c r="C230">
        <v>0.201303</v>
      </c>
      <c r="D230">
        <v>0.070982</v>
      </c>
    </row>
    <row r="231" spans="1:4" ht="12.75">
      <c r="A231">
        <f t="shared" si="3"/>
        <v>227</v>
      </c>
      <c r="B231">
        <v>0.729713</v>
      </c>
      <c r="C231">
        <v>0.201303</v>
      </c>
      <c r="D231">
        <v>0.070982</v>
      </c>
    </row>
    <row r="232" spans="1:4" ht="12.75">
      <c r="A232">
        <f t="shared" si="3"/>
        <v>228</v>
      </c>
      <c r="B232">
        <v>0.729713</v>
      </c>
      <c r="C232">
        <v>0.201303</v>
      </c>
      <c r="D232">
        <v>0.070982</v>
      </c>
    </row>
    <row r="233" spans="1:4" ht="12.75">
      <c r="A233">
        <f t="shared" si="3"/>
        <v>229</v>
      </c>
      <c r="B233">
        <v>0.729713</v>
      </c>
      <c r="C233">
        <v>0.201303</v>
      </c>
      <c r="D233">
        <v>0.070982</v>
      </c>
    </row>
    <row r="234" spans="1:4" ht="12.75">
      <c r="A234">
        <f t="shared" si="3"/>
        <v>230</v>
      </c>
      <c r="B234">
        <v>0.729713</v>
      </c>
      <c r="C234">
        <v>0.201303</v>
      </c>
      <c r="D234">
        <v>0.070982</v>
      </c>
    </row>
    <row r="235" spans="1:4" ht="12.75">
      <c r="A235">
        <f t="shared" si="3"/>
        <v>231</v>
      </c>
      <c r="B235">
        <v>0.729713</v>
      </c>
      <c r="C235">
        <v>0.201303</v>
      </c>
      <c r="D235">
        <v>0.070982</v>
      </c>
    </row>
    <row r="236" spans="1:4" ht="12.75">
      <c r="A236">
        <f t="shared" si="3"/>
        <v>232</v>
      </c>
      <c r="B236">
        <v>0.729713</v>
      </c>
      <c r="C236">
        <v>0.201303</v>
      </c>
      <c r="D236">
        <v>0.070982</v>
      </c>
    </row>
    <row r="237" spans="1:4" ht="12.75">
      <c r="A237">
        <f t="shared" si="3"/>
        <v>233</v>
      </c>
      <c r="B237">
        <v>0.729713</v>
      </c>
      <c r="C237">
        <v>0.201303</v>
      </c>
      <c r="D237">
        <v>0.070982</v>
      </c>
    </row>
    <row r="238" spans="1:4" ht="12.75">
      <c r="A238">
        <f t="shared" si="3"/>
        <v>234</v>
      </c>
      <c r="B238">
        <v>0.729713</v>
      </c>
      <c r="C238">
        <v>0.201303</v>
      </c>
      <c r="D238">
        <v>0.070982</v>
      </c>
    </row>
    <row r="239" spans="1:4" ht="12.75">
      <c r="A239">
        <f t="shared" si="3"/>
        <v>235</v>
      </c>
      <c r="B239">
        <v>0.729713</v>
      </c>
      <c r="C239">
        <v>0.201303</v>
      </c>
      <c r="D239">
        <v>0.070982</v>
      </c>
    </row>
    <row r="240" spans="1:4" ht="12.75">
      <c r="A240">
        <f t="shared" si="3"/>
        <v>236</v>
      </c>
      <c r="B240">
        <v>0.729713</v>
      </c>
      <c r="C240">
        <v>0.201303</v>
      </c>
      <c r="D240">
        <v>0.070982</v>
      </c>
    </row>
    <row r="241" spans="1:4" ht="12.75">
      <c r="A241">
        <f t="shared" si="3"/>
        <v>237</v>
      </c>
      <c r="B241">
        <v>0.729713</v>
      </c>
      <c r="C241">
        <v>0.201303</v>
      </c>
      <c r="D241">
        <v>0.070982</v>
      </c>
    </row>
    <row r="242" spans="1:4" ht="12.75">
      <c r="A242">
        <f t="shared" si="3"/>
        <v>238</v>
      </c>
      <c r="B242">
        <v>0.729713</v>
      </c>
      <c r="C242">
        <v>0.201303</v>
      </c>
      <c r="D242">
        <v>0.070982</v>
      </c>
    </row>
    <row r="243" spans="1:4" ht="12.75">
      <c r="A243">
        <f t="shared" si="3"/>
        <v>239</v>
      </c>
      <c r="B243">
        <v>0.729713</v>
      </c>
      <c r="C243">
        <v>0.201303</v>
      </c>
      <c r="D243">
        <v>0.070982</v>
      </c>
    </row>
    <row r="244" spans="1:4" ht="12.75">
      <c r="A244">
        <f t="shared" si="3"/>
        <v>240</v>
      </c>
      <c r="B244">
        <v>0.729713</v>
      </c>
      <c r="C244">
        <v>0.201303</v>
      </c>
      <c r="D244">
        <v>0.070982</v>
      </c>
    </row>
    <row r="245" spans="1:4" ht="12.75">
      <c r="A245">
        <f t="shared" si="3"/>
        <v>241</v>
      </c>
      <c r="B245">
        <v>0.729713</v>
      </c>
      <c r="C245">
        <v>0.201303</v>
      </c>
      <c r="D245">
        <v>0.070982</v>
      </c>
    </row>
    <row r="246" spans="1:4" ht="12.75">
      <c r="A246">
        <f t="shared" si="3"/>
        <v>242</v>
      </c>
      <c r="B246">
        <v>0.729713</v>
      </c>
      <c r="C246">
        <v>0.201303</v>
      </c>
      <c r="D246">
        <v>0.070982</v>
      </c>
    </row>
    <row r="247" spans="1:4" ht="12.75">
      <c r="A247">
        <f t="shared" si="3"/>
        <v>243</v>
      </c>
      <c r="B247">
        <v>0.729713</v>
      </c>
      <c r="C247">
        <v>0.201303</v>
      </c>
      <c r="D247">
        <v>0.070982</v>
      </c>
    </row>
    <row r="248" spans="1:4" ht="12.75">
      <c r="A248">
        <f t="shared" si="3"/>
        <v>244</v>
      </c>
      <c r="B248">
        <v>0.729713</v>
      </c>
      <c r="C248">
        <v>0.201303</v>
      </c>
      <c r="D248">
        <v>0.070982</v>
      </c>
    </row>
    <row r="249" spans="1:4" ht="12.75">
      <c r="A249">
        <f t="shared" si="3"/>
        <v>245</v>
      </c>
      <c r="B249">
        <v>0.729713</v>
      </c>
      <c r="C249">
        <v>0.201303</v>
      </c>
      <c r="D249">
        <v>0.070982</v>
      </c>
    </row>
    <row r="250" spans="1:4" ht="12.75">
      <c r="A250">
        <f t="shared" si="3"/>
        <v>246</v>
      </c>
      <c r="B250">
        <v>0.729713</v>
      </c>
      <c r="C250">
        <v>0.201303</v>
      </c>
      <c r="D250">
        <v>0.070982</v>
      </c>
    </row>
    <row r="251" spans="1:4" ht="12.75">
      <c r="A251">
        <f t="shared" si="3"/>
        <v>247</v>
      </c>
      <c r="B251">
        <v>0.729713</v>
      </c>
      <c r="C251">
        <v>0.201303</v>
      </c>
      <c r="D251">
        <v>0.070982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abrooks</cp:lastModifiedBy>
  <dcterms:created xsi:type="dcterms:W3CDTF">2005-06-01T14:06:23Z</dcterms:created>
  <dcterms:modified xsi:type="dcterms:W3CDTF">2008-07-08T14:04:49Z</dcterms:modified>
  <cp:category/>
  <cp:version/>
  <cp:contentType/>
  <cp:contentStatus/>
</cp:coreProperties>
</file>