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75" windowWidth="17790" windowHeight="11925" firstSheet="2" activeTab="4"/>
  </bookViews>
  <sheets>
    <sheet name="No Modes Coupled" sheetId="1" r:id="rId1"/>
    <sheet name="All Modes Coupled down to 6_14" sheetId="2" r:id="rId2"/>
    <sheet name="Modes down to 3_6 Coupled" sheetId="3" r:id="rId3"/>
    <sheet name="Modes down to 3_5 Coupled" sheetId="4" r:id="rId4"/>
    <sheet name="Dummy" sheetId="5" r:id="rId5"/>
  </sheets>
  <definedNames/>
  <calcPr fullCalcOnLoad="1"/>
</workbook>
</file>

<file path=xl/sharedStrings.xml><?xml version="1.0" encoding="utf-8"?>
<sst xmlns="http://schemas.openxmlformats.org/spreadsheetml/2006/main" count="232" uniqueCount="25">
  <si>
    <t>3/5</t>
  </si>
  <si>
    <t>1/2</t>
  </si>
  <si>
    <t>2/4</t>
  </si>
  <si>
    <t>2/3</t>
  </si>
  <si>
    <t>4/6</t>
  </si>
  <si>
    <t>sin</t>
  </si>
  <si>
    <t>cos</t>
  </si>
  <si>
    <t>3/6</t>
  </si>
  <si>
    <t>Mode</t>
  </si>
  <si>
    <t>Coil</t>
  </si>
  <si>
    <t>#</t>
  </si>
  <si>
    <t>Max</t>
  </si>
  <si>
    <t>Min</t>
  </si>
  <si>
    <t>Trim Coil Currents to Target Bmn=1.0e-4 on Resonant Surface</t>
  </si>
  <si>
    <t>Modes Coupled down to 3/6</t>
  </si>
  <si>
    <t>Modes Coupled down to 3/5</t>
  </si>
  <si>
    <t>No Modes Coupled - ie Impact on modes other than target ignored</t>
  </si>
  <si>
    <t>6/10</t>
  </si>
  <si>
    <t>6/12</t>
  </si>
  <si>
    <t>3/7</t>
  </si>
  <si>
    <t>6/14</t>
  </si>
  <si>
    <t xml:space="preserve">All Modes Coupled down to 6/14 </t>
  </si>
  <si>
    <r>
      <t xml:space="preserve">Trim Coil Currents to Target Bmn=1.0e-4 on Resonant Surface </t>
    </r>
    <r>
      <rPr>
        <sz val="10"/>
        <color indexed="10"/>
        <rFont val="Arial"/>
        <family val="2"/>
      </rPr>
      <t>and Bmn=0. for all others</t>
    </r>
  </si>
  <si>
    <r>
      <t xml:space="preserve">Trim Coil Currents to Target Bmn=1.0e-4 on Resonant Surface </t>
    </r>
    <r>
      <rPr>
        <sz val="10"/>
        <color indexed="10"/>
        <rFont val="Arial"/>
        <family val="2"/>
      </rPr>
      <t xml:space="preserve"> and Bmn=0. for all others</t>
    </r>
  </si>
  <si>
    <t>Group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</si>
</sst>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B43" sqref="B43"/>
    </sheetView>
  </sheetViews>
  <sheetFormatPr defaultColWidth="9.140625" defaultRowHeight="12.75"/>
  <cols>
    <col min="5" max="6" width="9.140625" style="0" hidden="1" customWidth="1"/>
    <col min="9" max="14" width="9.140625" style="0" hidden="1" customWidth="1"/>
  </cols>
  <sheetData>
    <row r="1" ht="12.75">
      <c r="C1" t="s">
        <v>13</v>
      </c>
    </row>
    <row r="2" ht="12.75">
      <c r="C2" t="s">
        <v>16</v>
      </c>
    </row>
    <row r="3" ht="12.75">
      <c r="C3" t="s">
        <v>8</v>
      </c>
    </row>
    <row r="4" spans="1:21" s="1" customFormat="1" ht="12.75">
      <c r="A4" s="1" t="s">
        <v>9</v>
      </c>
      <c r="B4" s="1" t="s">
        <v>24</v>
      </c>
      <c r="C4" s="1" t="s">
        <v>0</v>
      </c>
      <c r="E4" s="1" t="s">
        <v>17</v>
      </c>
      <c r="G4" s="1" t="s">
        <v>7</v>
      </c>
      <c r="I4" s="1" t="s">
        <v>18</v>
      </c>
      <c r="K4" s="1" t="s">
        <v>19</v>
      </c>
      <c r="M4" s="1" t="s">
        <v>20</v>
      </c>
      <c r="O4" s="1" t="s">
        <v>1</v>
      </c>
      <c r="Q4" s="1" t="s">
        <v>2</v>
      </c>
      <c r="S4" s="1" t="s">
        <v>3</v>
      </c>
      <c r="U4" s="1" t="s">
        <v>4</v>
      </c>
    </row>
    <row r="5" spans="1:22" ht="12.75">
      <c r="A5" t="s">
        <v>10</v>
      </c>
      <c r="C5" s="1" t="s">
        <v>5</v>
      </c>
      <c r="D5" s="1" t="s">
        <v>6</v>
      </c>
      <c r="E5" s="1" t="s">
        <v>5</v>
      </c>
      <c r="F5" s="1" t="s">
        <v>6</v>
      </c>
      <c r="G5" s="1" t="s">
        <v>5</v>
      </c>
      <c r="H5" s="1" t="s">
        <v>6</v>
      </c>
      <c r="I5" s="1" t="s">
        <v>5</v>
      </c>
      <c r="J5" s="1" t="s">
        <v>6</v>
      </c>
      <c r="K5" s="1" t="s">
        <v>5</v>
      </c>
      <c r="L5" s="1" t="s">
        <v>6</v>
      </c>
      <c r="M5" s="1" t="s">
        <v>5</v>
      </c>
      <c r="N5" s="1" t="s">
        <v>6</v>
      </c>
      <c r="O5" s="1" t="s">
        <v>5</v>
      </c>
      <c r="P5" s="1" t="s">
        <v>6</v>
      </c>
      <c r="Q5" s="1" t="s">
        <v>5</v>
      </c>
      <c r="R5" s="1" t="s">
        <v>6</v>
      </c>
      <c r="S5" s="1" t="s">
        <v>5</v>
      </c>
      <c r="T5" s="1" t="s">
        <v>6</v>
      </c>
      <c r="U5" s="1" t="s">
        <v>5</v>
      </c>
      <c r="V5" s="1" t="s">
        <v>6</v>
      </c>
    </row>
    <row r="6" spans="1:22" ht="12.75">
      <c r="A6">
        <v>1</v>
      </c>
      <c r="B6">
        <v>1</v>
      </c>
      <c r="C6">
        <v>470</v>
      </c>
      <c r="D6">
        <v>1418</v>
      </c>
      <c r="E6">
        <v>3277</v>
      </c>
      <c r="F6">
        <v>-84438</v>
      </c>
      <c r="G6">
        <v>14519</v>
      </c>
      <c r="H6">
        <v>-9137</v>
      </c>
      <c r="I6">
        <v>-6113</v>
      </c>
      <c r="J6">
        <v>29306</v>
      </c>
      <c r="K6">
        <v>-46250</v>
      </c>
      <c r="L6">
        <v>-40942</v>
      </c>
      <c r="M6">
        <v>198755</v>
      </c>
      <c r="N6">
        <v>-453178</v>
      </c>
      <c r="O6">
        <v>82</v>
      </c>
      <c r="P6">
        <v>138</v>
      </c>
      <c r="Q6">
        <v>-2199</v>
      </c>
      <c r="R6">
        <v>-785</v>
      </c>
      <c r="S6">
        <v>104</v>
      </c>
      <c r="T6">
        <v>-122</v>
      </c>
      <c r="U6">
        <v>21</v>
      </c>
      <c r="V6">
        <v>353</v>
      </c>
    </row>
    <row r="7" spans="1:22" ht="12.75">
      <c r="A7">
        <v>2</v>
      </c>
      <c r="B7">
        <v>1</v>
      </c>
      <c r="C7">
        <v>470</v>
      </c>
      <c r="D7">
        <v>1418</v>
      </c>
      <c r="E7">
        <v>3277</v>
      </c>
      <c r="F7">
        <v>-84438</v>
      </c>
      <c r="G7">
        <v>14519</v>
      </c>
      <c r="H7">
        <v>-9137</v>
      </c>
      <c r="I7">
        <v>-6113</v>
      </c>
      <c r="J7">
        <v>29306</v>
      </c>
      <c r="K7">
        <v>-46250</v>
      </c>
      <c r="L7">
        <v>-40942</v>
      </c>
      <c r="M7">
        <v>198755</v>
      </c>
      <c r="N7">
        <v>-453178</v>
      </c>
      <c r="O7">
        <v>-160</v>
      </c>
      <c r="P7">
        <v>1</v>
      </c>
      <c r="Q7">
        <v>419</v>
      </c>
      <c r="R7">
        <v>2297</v>
      </c>
      <c r="S7">
        <v>-158</v>
      </c>
      <c r="T7">
        <v>-28</v>
      </c>
      <c r="U7">
        <v>-316</v>
      </c>
      <c r="V7">
        <v>-158</v>
      </c>
    </row>
    <row r="8" spans="1:22" ht="12.75">
      <c r="A8">
        <v>3</v>
      </c>
      <c r="B8">
        <v>1</v>
      </c>
      <c r="C8">
        <v>470</v>
      </c>
      <c r="D8">
        <v>1418</v>
      </c>
      <c r="E8">
        <v>3277</v>
      </c>
      <c r="F8">
        <v>-84438</v>
      </c>
      <c r="G8">
        <v>14519</v>
      </c>
      <c r="H8">
        <v>-9137</v>
      </c>
      <c r="I8">
        <v>-6113</v>
      </c>
      <c r="J8">
        <v>29306</v>
      </c>
      <c r="K8">
        <v>-46250</v>
      </c>
      <c r="L8">
        <v>-40942</v>
      </c>
      <c r="M8">
        <v>198755</v>
      </c>
      <c r="N8">
        <v>-453178</v>
      </c>
      <c r="O8">
        <v>78</v>
      </c>
      <c r="P8">
        <v>-140</v>
      </c>
      <c r="Q8">
        <v>1780</v>
      </c>
      <c r="R8">
        <v>-1511</v>
      </c>
      <c r="S8">
        <v>53</v>
      </c>
      <c r="T8">
        <v>151</v>
      </c>
      <c r="U8">
        <v>295</v>
      </c>
      <c r="V8">
        <v>-194</v>
      </c>
    </row>
    <row r="9" spans="1:22" ht="12.75">
      <c r="A9">
        <v>4</v>
      </c>
      <c r="B9">
        <v>1</v>
      </c>
      <c r="C9">
        <v>470</v>
      </c>
      <c r="D9">
        <v>-1418</v>
      </c>
      <c r="E9">
        <v>3277</v>
      </c>
      <c r="F9">
        <v>84438</v>
      </c>
      <c r="G9">
        <v>14519</v>
      </c>
      <c r="H9">
        <v>9137</v>
      </c>
      <c r="I9">
        <v>-6113</v>
      </c>
      <c r="J9">
        <v>-29306</v>
      </c>
      <c r="K9">
        <v>-46249</v>
      </c>
      <c r="L9">
        <v>40942</v>
      </c>
      <c r="M9">
        <v>198759</v>
      </c>
      <c r="N9">
        <v>453174</v>
      </c>
      <c r="O9">
        <v>82</v>
      </c>
      <c r="P9">
        <v>-138</v>
      </c>
      <c r="Q9">
        <v>-2199</v>
      </c>
      <c r="R9">
        <v>785</v>
      </c>
      <c r="S9">
        <v>104</v>
      </c>
      <c r="T9">
        <v>122</v>
      </c>
      <c r="U9">
        <v>21</v>
      </c>
      <c r="V9">
        <v>-353</v>
      </c>
    </row>
    <row r="10" spans="1:22" ht="12.75">
      <c r="A10">
        <v>5</v>
      </c>
      <c r="B10">
        <v>1</v>
      </c>
      <c r="C10">
        <v>470</v>
      </c>
      <c r="D10">
        <v>-1418</v>
      </c>
      <c r="E10">
        <v>3277</v>
      </c>
      <c r="F10">
        <v>84438</v>
      </c>
      <c r="G10">
        <v>14519</v>
      </c>
      <c r="H10">
        <v>9137</v>
      </c>
      <c r="I10">
        <v>-6113</v>
      </c>
      <c r="J10">
        <v>-29306</v>
      </c>
      <c r="K10">
        <v>-46249</v>
      </c>
      <c r="L10">
        <v>40942</v>
      </c>
      <c r="M10">
        <v>198759</v>
      </c>
      <c r="N10">
        <v>453174</v>
      </c>
      <c r="O10">
        <v>-160</v>
      </c>
      <c r="P10">
        <v>-1</v>
      </c>
      <c r="Q10">
        <v>419</v>
      </c>
      <c r="R10">
        <v>-2297</v>
      </c>
      <c r="S10">
        <v>-158</v>
      </c>
      <c r="T10">
        <v>28</v>
      </c>
      <c r="U10">
        <v>-316</v>
      </c>
      <c r="V10">
        <v>158</v>
      </c>
    </row>
    <row r="11" spans="1:22" ht="12.75">
      <c r="A11">
        <v>6</v>
      </c>
      <c r="B11">
        <v>1</v>
      </c>
      <c r="C11">
        <v>470</v>
      </c>
      <c r="D11">
        <v>-1418</v>
      </c>
      <c r="E11">
        <v>3277</v>
      </c>
      <c r="F11">
        <v>84438</v>
      </c>
      <c r="G11">
        <v>14519</v>
      </c>
      <c r="H11">
        <v>9137</v>
      </c>
      <c r="I11">
        <v>-6113</v>
      </c>
      <c r="J11">
        <v>-29306</v>
      </c>
      <c r="K11">
        <v>-46249</v>
      </c>
      <c r="L11">
        <v>40942</v>
      </c>
      <c r="M11">
        <v>198759</v>
      </c>
      <c r="N11">
        <v>453174</v>
      </c>
      <c r="O11">
        <v>78</v>
      </c>
      <c r="P11">
        <v>140</v>
      </c>
      <c r="Q11">
        <v>1780</v>
      </c>
      <c r="R11">
        <v>1511</v>
      </c>
      <c r="S11">
        <v>53</v>
      </c>
      <c r="T11">
        <v>-151</v>
      </c>
      <c r="U11">
        <v>295</v>
      </c>
      <c r="V11">
        <v>194</v>
      </c>
    </row>
    <row r="12" spans="1:22" ht="12.75">
      <c r="A12">
        <v>7</v>
      </c>
      <c r="B12">
        <v>1</v>
      </c>
      <c r="C12">
        <v>269</v>
      </c>
      <c r="D12">
        <v>794</v>
      </c>
      <c r="E12">
        <v>1657</v>
      </c>
      <c r="F12">
        <v>-70339</v>
      </c>
      <c r="G12">
        <v>14859</v>
      </c>
      <c r="H12">
        <v>-8537</v>
      </c>
      <c r="I12">
        <v>-3417</v>
      </c>
      <c r="J12">
        <v>32880</v>
      </c>
      <c r="K12">
        <v>-70052</v>
      </c>
      <c r="L12">
        <v>-51335</v>
      </c>
      <c r="M12">
        <v>104567</v>
      </c>
      <c r="N12">
        <v>-459511</v>
      </c>
      <c r="O12">
        <v>10</v>
      </c>
      <c r="P12">
        <v>94</v>
      </c>
      <c r="Q12">
        <v>-1162</v>
      </c>
      <c r="R12">
        <v>-1109</v>
      </c>
      <c r="S12">
        <v>67</v>
      </c>
      <c r="T12">
        <v>18</v>
      </c>
      <c r="U12">
        <v>-92</v>
      </c>
      <c r="V12">
        <v>219</v>
      </c>
    </row>
    <row r="13" spans="1:22" ht="12.75">
      <c r="A13">
        <v>8</v>
      </c>
      <c r="B13">
        <v>1</v>
      </c>
      <c r="C13">
        <v>269</v>
      </c>
      <c r="D13">
        <v>794</v>
      </c>
      <c r="E13">
        <v>1657</v>
      </c>
      <c r="F13">
        <v>-70339</v>
      </c>
      <c r="G13">
        <v>14859</v>
      </c>
      <c r="H13">
        <v>-8537</v>
      </c>
      <c r="I13">
        <v>-3417</v>
      </c>
      <c r="J13">
        <v>32880</v>
      </c>
      <c r="K13">
        <v>-70052</v>
      </c>
      <c r="L13">
        <v>-51335</v>
      </c>
      <c r="M13">
        <v>104567</v>
      </c>
      <c r="N13">
        <v>-459511</v>
      </c>
      <c r="O13">
        <v>-86</v>
      </c>
      <c r="P13">
        <v>-38</v>
      </c>
      <c r="Q13">
        <v>-379</v>
      </c>
      <c r="R13">
        <v>1561</v>
      </c>
      <c r="S13">
        <v>-18</v>
      </c>
      <c r="T13">
        <v>-68</v>
      </c>
      <c r="U13">
        <v>-143</v>
      </c>
      <c r="V13">
        <v>-189</v>
      </c>
    </row>
    <row r="14" spans="1:22" ht="12.75">
      <c r="A14">
        <v>9</v>
      </c>
      <c r="B14">
        <v>1</v>
      </c>
      <c r="C14">
        <v>269</v>
      </c>
      <c r="D14">
        <v>794</v>
      </c>
      <c r="E14">
        <v>1657</v>
      </c>
      <c r="F14">
        <v>-70339</v>
      </c>
      <c r="G14">
        <v>14859</v>
      </c>
      <c r="H14">
        <v>-8537</v>
      </c>
      <c r="I14">
        <v>-3417</v>
      </c>
      <c r="J14">
        <v>32880</v>
      </c>
      <c r="K14">
        <v>-70052</v>
      </c>
      <c r="L14">
        <v>-51335</v>
      </c>
      <c r="M14">
        <v>104567</v>
      </c>
      <c r="N14">
        <v>-459511</v>
      </c>
      <c r="O14">
        <v>76</v>
      </c>
      <c r="P14">
        <v>-56</v>
      </c>
      <c r="Q14">
        <v>1541</v>
      </c>
      <c r="R14">
        <v>-452</v>
      </c>
      <c r="S14">
        <v>-49</v>
      </c>
      <c r="T14">
        <v>49</v>
      </c>
      <c r="U14">
        <v>236</v>
      </c>
      <c r="V14">
        <v>-29</v>
      </c>
    </row>
    <row r="15" spans="1:22" ht="12.75">
      <c r="A15">
        <v>10</v>
      </c>
      <c r="B15">
        <v>1</v>
      </c>
      <c r="C15">
        <v>269</v>
      </c>
      <c r="D15">
        <v>-794</v>
      </c>
      <c r="E15">
        <v>1657</v>
      </c>
      <c r="F15">
        <v>70339</v>
      </c>
      <c r="G15">
        <v>14860</v>
      </c>
      <c r="H15">
        <v>8537</v>
      </c>
      <c r="I15">
        <v>-3417</v>
      </c>
      <c r="J15">
        <v>-32880</v>
      </c>
      <c r="K15">
        <v>-70051</v>
      </c>
      <c r="L15">
        <v>51335</v>
      </c>
      <c r="M15">
        <v>104566</v>
      </c>
      <c r="N15">
        <v>459504</v>
      </c>
      <c r="O15">
        <v>10</v>
      </c>
      <c r="P15">
        <v>-94</v>
      </c>
      <c r="Q15">
        <v>-1162</v>
      </c>
      <c r="R15">
        <v>1109</v>
      </c>
      <c r="S15">
        <v>67</v>
      </c>
      <c r="T15">
        <v>-18</v>
      </c>
      <c r="U15">
        <v>-92</v>
      </c>
      <c r="V15">
        <v>-219</v>
      </c>
    </row>
    <row r="16" spans="1:22" ht="12.75">
      <c r="A16">
        <v>11</v>
      </c>
      <c r="B16">
        <v>1</v>
      </c>
      <c r="C16">
        <v>269</v>
      </c>
      <c r="D16">
        <v>-794</v>
      </c>
      <c r="E16">
        <v>1657</v>
      </c>
      <c r="F16">
        <v>70339</v>
      </c>
      <c r="G16">
        <v>14860</v>
      </c>
      <c r="H16">
        <v>8537</v>
      </c>
      <c r="I16">
        <v>-3417</v>
      </c>
      <c r="J16">
        <v>-32880</v>
      </c>
      <c r="K16">
        <v>-70051</v>
      </c>
      <c r="L16">
        <v>51335</v>
      </c>
      <c r="M16">
        <v>104566</v>
      </c>
      <c r="N16">
        <v>459504</v>
      </c>
      <c r="O16">
        <v>-86</v>
      </c>
      <c r="P16">
        <v>38</v>
      </c>
      <c r="Q16">
        <v>-379</v>
      </c>
      <c r="R16">
        <v>-1561</v>
      </c>
      <c r="S16">
        <v>-18</v>
      </c>
      <c r="T16">
        <v>68</v>
      </c>
      <c r="U16">
        <v>-143</v>
      </c>
      <c r="V16">
        <v>189</v>
      </c>
    </row>
    <row r="17" spans="1:22" ht="12.75">
      <c r="A17">
        <v>12</v>
      </c>
      <c r="B17">
        <v>1</v>
      </c>
      <c r="C17">
        <v>269</v>
      </c>
      <c r="D17">
        <v>-794</v>
      </c>
      <c r="E17">
        <v>1657</v>
      </c>
      <c r="F17">
        <v>70339</v>
      </c>
      <c r="G17">
        <v>14860</v>
      </c>
      <c r="H17">
        <v>8537</v>
      </c>
      <c r="I17">
        <v>-3417</v>
      </c>
      <c r="J17">
        <v>-32880</v>
      </c>
      <c r="K17">
        <v>-70051</v>
      </c>
      <c r="L17">
        <v>51335</v>
      </c>
      <c r="M17">
        <v>104566</v>
      </c>
      <c r="N17">
        <v>459504</v>
      </c>
      <c r="O17">
        <v>76</v>
      </c>
      <c r="P17">
        <v>56</v>
      </c>
      <c r="Q17">
        <v>1541</v>
      </c>
      <c r="R17">
        <v>452</v>
      </c>
      <c r="S17">
        <v>-49</v>
      </c>
      <c r="T17">
        <v>-49</v>
      </c>
      <c r="U17">
        <v>236</v>
      </c>
      <c r="V17">
        <v>29</v>
      </c>
    </row>
    <row r="18" spans="1:22" ht="12.75">
      <c r="A18">
        <v>13</v>
      </c>
      <c r="B18">
        <v>2</v>
      </c>
      <c r="C18">
        <v>2993</v>
      </c>
      <c r="D18">
        <v>2339</v>
      </c>
      <c r="E18">
        <v>11041</v>
      </c>
      <c r="F18">
        <v>-99803</v>
      </c>
      <c r="G18">
        <v>15103</v>
      </c>
      <c r="H18">
        <v>-33027</v>
      </c>
      <c r="I18">
        <v>-16419</v>
      </c>
      <c r="J18">
        <v>59455</v>
      </c>
      <c r="K18">
        <v>-229916</v>
      </c>
      <c r="L18">
        <v>-86728</v>
      </c>
      <c r="M18">
        <v>470951</v>
      </c>
      <c r="N18">
        <v>-563871</v>
      </c>
      <c r="O18">
        <v>-303</v>
      </c>
      <c r="P18">
        <v>98</v>
      </c>
      <c r="Q18">
        <v>2717</v>
      </c>
      <c r="R18">
        <v>863</v>
      </c>
      <c r="S18">
        <v>-292</v>
      </c>
      <c r="T18">
        <v>300</v>
      </c>
      <c r="U18">
        <v>-571</v>
      </c>
      <c r="V18">
        <v>-108</v>
      </c>
    </row>
    <row r="19" spans="1:22" ht="12.75">
      <c r="A19">
        <v>14</v>
      </c>
      <c r="B19">
        <v>2</v>
      </c>
      <c r="C19">
        <v>2993</v>
      </c>
      <c r="D19">
        <v>2339</v>
      </c>
      <c r="E19">
        <v>11041</v>
      </c>
      <c r="F19">
        <v>-99803</v>
      </c>
      <c r="G19">
        <v>15103</v>
      </c>
      <c r="H19">
        <v>-33027</v>
      </c>
      <c r="I19">
        <v>-16419</v>
      </c>
      <c r="J19">
        <v>59455</v>
      </c>
      <c r="K19">
        <v>-229916</v>
      </c>
      <c r="L19">
        <v>-86728</v>
      </c>
      <c r="M19">
        <v>470951</v>
      </c>
      <c r="N19">
        <v>-563871</v>
      </c>
      <c r="O19">
        <v>66</v>
      </c>
      <c r="P19">
        <v>-312</v>
      </c>
      <c r="Q19">
        <v>-611</v>
      </c>
      <c r="R19">
        <v>-2785</v>
      </c>
      <c r="S19">
        <v>406</v>
      </c>
      <c r="T19">
        <v>102</v>
      </c>
      <c r="U19">
        <v>379</v>
      </c>
      <c r="V19">
        <v>-440</v>
      </c>
    </row>
    <row r="20" spans="1:22" ht="12.75">
      <c r="A20">
        <v>15</v>
      </c>
      <c r="B20">
        <v>2</v>
      </c>
      <c r="C20">
        <v>2993</v>
      </c>
      <c r="D20">
        <v>2339</v>
      </c>
      <c r="E20">
        <v>11041</v>
      </c>
      <c r="F20">
        <v>-99803</v>
      </c>
      <c r="G20">
        <v>15103</v>
      </c>
      <c r="H20">
        <v>-33027</v>
      </c>
      <c r="I20">
        <v>-16419</v>
      </c>
      <c r="J20">
        <v>59455</v>
      </c>
      <c r="K20">
        <v>-229916</v>
      </c>
      <c r="L20">
        <v>-86728</v>
      </c>
      <c r="M20">
        <v>470951</v>
      </c>
      <c r="N20">
        <v>-563870</v>
      </c>
      <c r="O20">
        <v>236</v>
      </c>
      <c r="P20">
        <v>213</v>
      </c>
      <c r="Q20">
        <v>-2106</v>
      </c>
      <c r="R20">
        <v>1921</v>
      </c>
      <c r="S20">
        <v>-113</v>
      </c>
      <c r="T20">
        <v>-403</v>
      </c>
      <c r="U20">
        <v>191</v>
      </c>
      <c r="V20">
        <v>548</v>
      </c>
    </row>
    <row r="21" spans="1:22" ht="12.75">
      <c r="A21">
        <v>16</v>
      </c>
      <c r="B21">
        <v>2</v>
      </c>
      <c r="C21">
        <v>2993</v>
      </c>
      <c r="D21">
        <v>-2339</v>
      </c>
      <c r="E21">
        <v>11041</v>
      </c>
      <c r="F21">
        <v>99805</v>
      </c>
      <c r="G21">
        <v>15103</v>
      </c>
      <c r="H21">
        <v>33027</v>
      </c>
      <c r="I21">
        <v>-16419</v>
      </c>
      <c r="J21">
        <v>-59455</v>
      </c>
      <c r="K21">
        <v>-229915</v>
      </c>
      <c r="L21">
        <v>86728</v>
      </c>
      <c r="M21">
        <v>470949</v>
      </c>
      <c r="N21">
        <v>563884</v>
      </c>
      <c r="O21">
        <v>-303</v>
      </c>
      <c r="P21">
        <v>-98</v>
      </c>
      <c r="Q21">
        <v>2717</v>
      </c>
      <c r="R21">
        <v>-863</v>
      </c>
      <c r="S21">
        <v>-292</v>
      </c>
      <c r="T21">
        <v>-300</v>
      </c>
      <c r="U21">
        <v>-571</v>
      </c>
      <c r="V21">
        <v>108</v>
      </c>
    </row>
    <row r="22" spans="1:22" ht="12.75">
      <c r="A22">
        <v>17</v>
      </c>
      <c r="B22">
        <v>2</v>
      </c>
      <c r="C22">
        <v>2993</v>
      </c>
      <c r="D22">
        <v>-2339</v>
      </c>
      <c r="E22">
        <v>11041</v>
      </c>
      <c r="F22">
        <v>99805</v>
      </c>
      <c r="G22">
        <v>15103</v>
      </c>
      <c r="H22">
        <v>33027</v>
      </c>
      <c r="I22">
        <v>-16419</v>
      </c>
      <c r="J22">
        <v>-59455</v>
      </c>
      <c r="K22">
        <v>-229915</v>
      </c>
      <c r="L22">
        <v>86728</v>
      </c>
      <c r="M22">
        <v>470949</v>
      </c>
      <c r="N22">
        <v>563884</v>
      </c>
      <c r="O22">
        <v>66</v>
      </c>
      <c r="P22">
        <v>312</v>
      </c>
      <c r="Q22">
        <v>-611</v>
      </c>
      <c r="R22">
        <v>2785</v>
      </c>
      <c r="S22">
        <v>406</v>
      </c>
      <c r="T22">
        <v>-102</v>
      </c>
      <c r="U22">
        <v>379</v>
      </c>
      <c r="V22">
        <v>440</v>
      </c>
    </row>
    <row r="23" spans="1:22" ht="12.75">
      <c r="A23">
        <v>18</v>
      </c>
      <c r="B23">
        <v>2</v>
      </c>
      <c r="C23">
        <v>2993</v>
      </c>
      <c r="D23">
        <v>-2339</v>
      </c>
      <c r="E23">
        <v>11041</v>
      </c>
      <c r="F23">
        <v>99804</v>
      </c>
      <c r="G23">
        <v>15103</v>
      </c>
      <c r="H23">
        <v>33027</v>
      </c>
      <c r="I23">
        <v>-16419</v>
      </c>
      <c r="J23">
        <v>-59455</v>
      </c>
      <c r="K23">
        <v>-229915</v>
      </c>
      <c r="L23">
        <v>86728</v>
      </c>
      <c r="M23">
        <v>470949</v>
      </c>
      <c r="N23">
        <v>563883</v>
      </c>
      <c r="O23">
        <v>236</v>
      </c>
      <c r="P23">
        <v>-213</v>
      </c>
      <c r="Q23">
        <v>-2106</v>
      </c>
      <c r="R23">
        <v>-1921</v>
      </c>
      <c r="S23">
        <v>-113</v>
      </c>
      <c r="T23">
        <v>403</v>
      </c>
      <c r="U23">
        <v>191</v>
      </c>
      <c r="V23">
        <v>-548</v>
      </c>
    </row>
    <row r="24" spans="1:22" ht="12.75">
      <c r="A24">
        <v>19</v>
      </c>
      <c r="B24">
        <v>3</v>
      </c>
      <c r="C24">
        <v>354</v>
      </c>
      <c r="D24">
        <v>1070</v>
      </c>
      <c r="E24">
        <v>6977</v>
      </c>
      <c r="F24">
        <v>-3264</v>
      </c>
      <c r="G24">
        <v>30383</v>
      </c>
      <c r="H24">
        <v>-4653</v>
      </c>
      <c r="I24">
        <v>-16354</v>
      </c>
      <c r="J24">
        <v>33280</v>
      </c>
      <c r="K24">
        <v>-13677</v>
      </c>
      <c r="L24">
        <v>-53468</v>
      </c>
      <c r="M24">
        <v>405023</v>
      </c>
      <c r="N24">
        <v>-558391</v>
      </c>
      <c r="O24">
        <v>-59</v>
      </c>
      <c r="P24">
        <v>293</v>
      </c>
      <c r="Q24">
        <v>-2351</v>
      </c>
      <c r="R24">
        <v>-3080</v>
      </c>
      <c r="S24">
        <v>278</v>
      </c>
      <c r="T24">
        <v>87</v>
      </c>
      <c r="U24">
        <v>-381</v>
      </c>
      <c r="V24">
        <v>680</v>
      </c>
    </row>
    <row r="25" spans="1:22" ht="12.75">
      <c r="A25">
        <v>20</v>
      </c>
      <c r="B25">
        <v>3</v>
      </c>
      <c r="C25">
        <v>354</v>
      </c>
      <c r="D25">
        <v>1070</v>
      </c>
      <c r="E25">
        <v>6977</v>
      </c>
      <c r="F25">
        <v>-3264</v>
      </c>
      <c r="G25">
        <v>30383</v>
      </c>
      <c r="H25">
        <v>-4653</v>
      </c>
      <c r="I25">
        <v>-16354</v>
      </c>
      <c r="J25">
        <v>33280</v>
      </c>
      <c r="K25">
        <v>-13677</v>
      </c>
      <c r="L25">
        <v>-53468</v>
      </c>
      <c r="M25">
        <v>405023</v>
      </c>
      <c r="N25">
        <v>-558392</v>
      </c>
      <c r="O25">
        <v>-224</v>
      </c>
      <c r="P25">
        <v>-198</v>
      </c>
      <c r="Q25">
        <v>-1491</v>
      </c>
      <c r="R25">
        <v>3576</v>
      </c>
      <c r="S25">
        <v>-63</v>
      </c>
      <c r="T25">
        <v>-285</v>
      </c>
      <c r="U25">
        <v>-398</v>
      </c>
      <c r="V25">
        <v>-670</v>
      </c>
    </row>
    <row r="26" spans="1:22" ht="12.75">
      <c r="A26">
        <v>21</v>
      </c>
      <c r="B26">
        <v>3</v>
      </c>
      <c r="C26">
        <v>354</v>
      </c>
      <c r="D26">
        <v>1070</v>
      </c>
      <c r="E26">
        <v>6977</v>
      </c>
      <c r="F26">
        <v>-3264</v>
      </c>
      <c r="G26">
        <v>30383</v>
      </c>
      <c r="H26">
        <v>-4653</v>
      </c>
      <c r="I26">
        <v>-16354</v>
      </c>
      <c r="J26">
        <v>33280</v>
      </c>
      <c r="K26">
        <v>-13677</v>
      </c>
      <c r="L26">
        <v>-53468</v>
      </c>
      <c r="M26">
        <v>405023</v>
      </c>
      <c r="N26">
        <v>-558392</v>
      </c>
      <c r="O26">
        <v>284</v>
      </c>
      <c r="P26">
        <v>-94</v>
      </c>
      <c r="Q26">
        <v>3843</v>
      </c>
      <c r="R26">
        <v>-496</v>
      </c>
      <c r="S26">
        <v>-215</v>
      </c>
      <c r="T26">
        <v>197</v>
      </c>
      <c r="U26">
        <v>779</v>
      </c>
      <c r="V26">
        <v>-10</v>
      </c>
    </row>
    <row r="27" spans="1:22" ht="12.75">
      <c r="A27">
        <v>22</v>
      </c>
      <c r="B27">
        <v>3</v>
      </c>
      <c r="C27">
        <v>354</v>
      </c>
      <c r="D27">
        <v>-1070</v>
      </c>
      <c r="E27">
        <v>6977</v>
      </c>
      <c r="F27">
        <v>3264</v>
      </c>
      <c r="G27">
        <v>30383</v>
      </c>
      <c r="H27">
        <v>4653</v>
      </c>
      <c r="I27">
        <v>-16354</v>
      </c>
      <c r="J27">
        <v>-33280</v>
      </c>
      <c r="K27">
        <v>-13675</v>
      </c>
      <c r="L27">
        <v>53468</v>
      </c>
      <c r="M27">
        <v>405037</v>
      </c>
      <c r="N27">
        <v>558374</v>
      </c>
      <c r="O27">
        <v>-59</v>
      </c>
      <c r="P27">
        <v>-293</v>
      </c>
      <c r="Q27">
        <v>-2351</v>
      </c>
      <c r="R27">
        <v>3080</v>
      </c>
      <c r="S27">
        <v>278</v>
      </c>
      <c r="T27">
        <v>-87</v>
      </c>
      <c r="U27">
        <v>-381</v>
      </c>
      <c r="V27">
        <v>-680</v>
      </c>
    </row>
    <row r="28" spans="1:22" ht="12.75">
      <c r="A28">
        <v>23</v>
      </c>
      <c r="B28">
        <v>3</v>
      </c>
      <c r="C28">
        <v>354</v>
      </c>
      <c r="D28">
        <v>-1070</v>
      </c>
      <c r="E28">
        <v>6977</v>
      </c>
      <c r="F28">
        <v>3264</v>
      </c>
      <c r="G28">
        <v>30383</v>
      </c>
      <c r="H28">
        <v>4653</v>
      </c>
      <c r="I28">
        <v>-16354</v>
      </c>
      <c r="J28">
        <v>-33280</v>
      </c>
      <c r="K28">
        <v>-13675</v>
      </c>
      <c r="L28">
        <v>53468</v>
      </c>
      <c r="M28">
        <v>405037</v>
      </c>
      <c r="N28">
        <v>558374</v>
      </c>
      <c r="O28">
        <v>-224</v>
      </c>
      <c r="P28">
        <v>198</v>
      </c>
      <c r="Q28">
        <v>-1491</v>
      </c>
      <c r="R28">
        <v>-3576</v>
      </c>
      <c r="S28">
        <v>-63</v>
      </c>
      <c r="T28">
        <v>285</v>
      </c>
      <c r="U28">
        <v>-398</v>
      </c>
      <c r="V28">
        <v>670</v>
      </c>
    </row>
    <row r="29" spans="1:22" ht="12.75">
      <c r="A29">
        <v>24</v>
      </c>
      <c r="B29">
        <v>3</v>
      </c>
      <c r="C29">
        <v>354</v>
      </c>
      <c r="D29">
        <v>-1070</v>
      </c>
      <c r="E29">
        <v>6977</v>
      </c>
      <c r="F29">
        <v>3264</v>
      </c>
      <c r="G29">
        <v>30383</v>
      </c>
      <c r="H29">
        <v>4653</v>
      </c>
      <c r="I29">
        <v>-16354</v>
      </c>
      <c r="J29">
        <v>-33280</v>
      </c>
      <c r="K29">
        <v>-13675</v>
      </c>
      <c r="L29">
        <v>53468</v>
      </c>
      <c r="M29">
        <v>405037</v>
      </c>
      <c r="N29">
        <v>558374</v>
      </c>
      <c r="O29">
        <v>284</v>
      </c>
      <c r="P29">
        <v>94</v>
      </c>
      <c r="Q29">
        <v>3843</v>
      </c>
      <c r="R29">
        <v>496</v>
      </c>
      <c r="S29">
        <v>-215</v>
      </c>
      <c r="T29">
        <v>-197</v>
      </c>
      <c r="U29">
        <v>779</v>
      </c>
      <c r="V29">
        <v>10</v>
      </c>
    </row>
    <row r="30" spans="1:22" ht="12.75">
      <c r="A30">
        <v>25</v>
      </c>
      <c r="B30">
        <v>4</v>
      </c>
      <c r="C30">
        <v>2174</v>
      </c>
      <c r="D30">
        <v>4650</v>
      </c>
      <c r="E30">
        <v>16968</v>
      </c>
      <c r="F30">
        <v>-165719</v>
      </c>
      <c r="G30">
        <v>13173</v>
      </c>
      <c r="H30">
        <v>-7931</v>
      </c>
      <c r="I30">
        <v>-29873</v>
      </c>
      <c r="J30">
        <v>-22489</v>
      </c>
      <c r="K30">
        <v>-122837</v>
      </c>
      <c r="L30">
        <v>24556</v>
      </c>
      <c r="M30">
        <v>640562</v>
      </c>
      <c r="N30">
        <v>972488</v>
      </c>
      <c r="O30">
        <v>-558</v>
      </c>
      <c r="P30">
        <v>6</v>
      </c>
      <c r="Q30">
        <v>-4441</v>
      </c>
      <c r="R30">
        <v>7511</v>
      </c>
      <c r="S30">
        <v>-609</v>
      </c>
      <c r="T30">
        <v>-219</v>
      </c>
      <c r="U30">
        <v>-1104</v>
      </c>
      <c r="V30">
        <v>-200</v>
      </c>
    </row>
    <row r="31" spans="1:22" ht="12.75">
      <c r="A31">
        <v>26</v>
      </c>
      <c r="B31">
        <v>4</v>
      </c>
      <c r="C31">
        <v>2174</v>
      </c>
      <c r="D31">
        <v>4650</v>
      </c>
      <c r="E31">
        <v>16968</v>
      </c>
      <c r="F31">
        <v>-165719</v>
      </c>
      <c r="G31">
        <v>13173</v>
      </c>
      <c r="H31">
        <v>-7931</v>
      </c>
      <c r="I31">
        <v>-29873</v>
      </c>
      <c r="J31">
        <v>-22489</v>
      </c>
      <c r="K31">
        <v>-122837</v>
      </c>
      <c r="L31">
        <v>24556</v>
      </c>
      <c r="M31">
        <v>640562</v>
      </c>
      <c r="N31">
        <v>972488</v>
      </c>
      <c r="O31">
        <v>273</v>
      </c>
      <c r="P31">
        <v>-487</v>
      </c>
      <c r="Q31">
        <v>8726</v>
      </c>
      <c r="R31">
        <v>90</v>
      </c>
      <c r="S31">
        <v>114</v>
      </c>
      <c r="T31">
        <v>637</v>
      </c>
      <c r="U31">
        <v>725</v>
      </c>
      <c r="V31">
        <v>-856</v>
      </c>
    </row>
    <row r="32" spans="1:22" ht="12.75">
      <c r="A32">
        <v>27</v>
      </c>
      <c r="B32">
        <v>4</v>
      </c>
      <c r="C32">
        <v>2174</v>
      </c>
      <c r="D32">
        <v>4650</v>
      </c>
      <c r="E32">
        <v>16968</v>
      </c>
      <c r="F32">
        <v>-165718</v>
      </c>
      <c r="G32">
        <v>13173</v>
      </c>
      <c r="H32">
        <v>-7931</v>
      </c>
      <c r="I32">
        <v>-29873</v>
      </c>
      <c r="J32">
        <v>-22489</v>
      </c>
      <c r="K32">
        <v>-122838</v>
      </c>
      <c r="L32">
        <v>24556</v>
      </c>
      <c r="M32">
        <v>640562</v>
      </c>
      <c r="N32">
        <v>972488</v>
      </c>
      <c r="O32">
        <v>284</v>
      </c>
      <c r="P32">
        <v>480</v>
      </c>
      <c r="Q32">
        <v>-4284</v>
      </c>
      <c r="R32">
        <v>-7602</v>
      </c>
      <c r="S32">
        <v>494</v>
      </c>
      <c r="T32">
        <v>-417</v>
      </c>
      <c r="U32">
        <v>378</v>
      </c>
      <c r="V32">
        <v>1056</v>
      </c>
    </row>
    <row r="33" spans="1:22" ht="12.75">
      <c r="A33">
        <v>28</v>
      </c>
      <c r="B33">
        <v>4</v>
      </c>
      <c r="C33">
        <v>2174</v>
      </c>
      <c r="D33">
        <v>-4650</v>
      </c>
      <c r="E33">
        <v>16968</v>
      </c>
      <c r="F33">
        <v>165721</v>
      </c>
      <c r="G33">
        <v>13173</v>
      </c>
      <c r="H33">
        <v>7931</v>
      </c>
      <c r="I33">
        <v>-29873</v>
      </c>
      <c r="J33">
        <v>22489</v>
      </c>
      <c r="K33">
        <v>-122839</v>
      </c>
      <c r="L33">
        <v>-24555</v>
      </c>
      <c r="M33">
        <v>640550</v>
      </c>
      <c r="N33">
        <v>-972460</v>
      </c>
      <c r="O33">
        <v>-558</v>
      </c>
      <c r="P33">
        <v>-6</v>
      </c>
      <c r="Q33">
        <v>-4441</v>
      </c>
      <c r="R33">
        <v>-7511</v>
      </c>
      <c r="S33">
        <v>-609</v>
      </c>
      <c r="T33">
        <v>219</v>
      </c>
      <c r="U33">
        <v>-1104</v>
      </c>
      <c r="V33">
        <v>200</v>
      </c>
    </row>
    <row r="34" spans="1:22" ht="12.75">
      <c r="A34">
        <v>29</v>
      </c>
      <c r="B34">
        <v>4</v>
      </c>
      <c r="C34">
        <v>2174</v>
      </c>
      <c r="D34">
        <v>-4650</v>
      </c>
      <c r="E34">
        <v>16968</v>
      </c>
      <c r="F34">
        <v>165721</v>
      </c>
      <c r="G34">
        <v>13173</v>
      </c>
      <c r="H34">
        <v>7931</v>
      </c>
      <c r="I34">
        <v>-29873</v>
      </c>
      <c r="J34">
        <v>22489</v>
      </c>
      <c r="K34">
        <v>-122839</v>
      </c>
      <c r="L34">
        <v>-24555</v>
      </c>
      <c r="M34">
        <v>640550</v>
      </c>
      <c r="N34">
        <v>-972460</v>
      </c>
      <c r="O34">
        <v>273</v>
      </c>
      <c r="P34">
        <v>487</v>
      </c>
      <c r="Q34">
        <v>8726</v>
      </c>
      <c r="R34">
        <v>-90</v>
      </c>
      <c r="S34">
        <v>114</v>
      </c>
      <c r="T34">
        <v>-637</v>
      </c>
      <c r="U34">
        <v>725</v>
      </c>
      <c r="V34">
        <v>856</v>
      </c>
    </row>
    <row r="35" spans="1:22" ht="12.75">
      <c r="A35">
        <v>30</v>
      </c>
      <c r="B35">
        <v>4</v>
      </c>
      <c r="C35">
        <v>2174</v>
      </c>
      <c r="D35">
        <v>-4650</v>
      </c>
      <c r="E35">
        <v>16968</v>
      </c>
      <c r="F35">
        <v>165721</v>
      </c>
      <c r="G35">
        <v>13173</v>
      </c>
      <c r="H35">
        <v>7931</v>
      </c>
      <c r="I35">
        <v>-29873</v>
      </c>
      <c r="J35">
        <v>22489</v>
      </c>
      <c r="K35">
        <v>-122839</v>
      </c>
      <c r="L35">
        <v>-24555</v>
      </c>
      <c r="M35">
        <v>640550</v>
      </c>
      <c r="N35">
        <v>-972460</v>
      </c>
      <c r="O35">
        <v>284</v>
      </c>
      <c r="P35">
        <v>-480</v>
      </c>
      <c r="Q35">
        <v>-4284</v>
      </c>
      <c r="R35">
        <v>7602</v>
      </c>
      <c r="S35">
        <v>494</v>
      </c>
      <c r="T35">
        <v>417</v>
      </c>
      <c r="U35">
        <v>378</v>
      </c>
      <c r="V35">
        <v>-1056</v>
      </c>
    </row>
    <row r="37" spans="1:22" ht="12.75">
      <c r="A37" t="s">
        <v>11</v>
      </c>
      <c r="C37">
        <f>MAX(C6:C35)</f>
        <v>2993</v>
      </c>
      <c r="D37">
        <f aca="true" t="shared" si="0" ref="D37:V37">MAX(D6:D35)</f>
        <v>4650</v>
      </c>
      <c r="E37">
        <f t="shared" si="0"/>
        <v>16968</v>
      </c>
      <c r="F37">
        <f t="shared" si="0"/>
        <v>165721</v>
      </c>
      <c r="G37">
        <f t="shared" si="0"/>
        <v>30383</v>
      </c>
      <c r="H37">
        <f t="shared" si="0"/>
        <v>33027</v>
      </c>
      <c r="I37">
        <f t="shared" si="0"/>
        <v>-3417</v>
      </c>
      <c r="J37">
        <f t="shared" si="0"/>
        <v>59455</v>
      </c>
      <c r="K37">
        <f t="shared" si="0"/>
        <v>-13675</v>
      </c>
      <c r="L37">
        <f t="shared" si="0"/>
        <v>86728</v>
      </c>
      <c r="M37">
        <f t="shared" si="0"/>
        <v>640562</v>
      </c>
      <c r="N37">
        <f t="shared" si="0"/>
        <v>972488</v>
      </c>
      <c r="O37">
        <f t="shared" si="0"/>
        <v>284</v>
      </c>
      <c r="P37">
        <f t="shared" si="0"/>
        <v>487</v>
      </c>
      <c r="Q37">
        <f t="shared" si="0"/>
        <v>8726</v>
      </c>
      <c r="R37">
        <f t="shared" si="0"/>
        <v>7602</v>
      </c>
      <c r="S37">
        <f t="shared" si="0"/>
        <v>494</v>
      </c>
      <c r="T37">
        <f t="shared" si="0"/>
        <v>637</v>
      </c>
      <c r="U37">
        <f t="shared" si="0"/>
        <v>779</v>
      </c>
      <c r="V37">
        <f t="shared" si="0"/>
        <v>1056</v>
      </c>
    </row>
    <row r="38" spans="1:22" ht="12.75">
      <c r="A38" t="s">
        <v>12</v>
      </c>
      <c r="C38">
        <f aca="true" t="shared" si="1" ref="C38:V38">MIN(C6:C35)</f>
        <v>269</v>
      </c>
      <c r="D38">
        <f t="shared" si="1"/>
        <v>-4650</v>
      </c>
      <c r="E38">
        <f t="shared" si="1"/>
        <v>1657</v>
      </c>
      <c r="F38">
        <f t="shared" si="1"/>
        <v>-165719</v>
      </c>
      <c r="G38">
        <f t="shared" si="1"/>
        <v>13173</v>
      </c>
      <c r="H38">
        <f t="shared" si="1"/>
        <v>-33027</v>
      </c>
      <c r="I38">
        <f t="shared" si="1"/>
        <v>-29873</v>
      </c>
      <c r="J38">
        <f t="shared" si="1"/>
        <v>-59455</v>
      </c>
      <c r="K38">
        <f t="shared" si="1"/>
        <v>-229916</v>
      </c>
      <c r="L38">
        <f t="shared" si="1"/>
        <v>-86728</v>
      </c>
      <c r="M38">
        <f t="shared" si="1"/>
        <v>104566</v>
      </c>
      <c r="N38">
        <f t="shared" si="1"/>
        <v>-972460</v>
      </c>
      <c r="O38">
        <f t="shared" si="1"/>
        <v>-558</v>
      </c>
      <c r="P38">
        <f t="shared" si="1"/>
        <v>-487</v>
      </c>
      <c r="Q38">
        <f t="shared" si="1"/>
        <v>-4441</v>
      </c>
      <c r="R38">
        <f t="shared" si="1"/>
        <v>-7602</v>
      </c>
      <c r="S38">
        <f t="shared" si="1"/>
        <v>-609</v>
      </c>
      <c r="T38">
        <f t="shared" si="1"/>
        <v>-637</v>
      </c>
      <c r="U38">
        <f t="shared" si="1"/>
        <v>-1104</v>
      </c>
      <c r="V38">
        <f t="shared" si="1"/>
        <v>-1056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G42" sqref="G42"/>
    </sheetView>
  </sheetViews>
  <sheetFormatPr defaultColWidth="9.140625" defaultRowHeight="12.75"/>
  <cols>
    <col min="5" max="6" width="0" style="0" hidden="1" customWidth="1"/>
    <col min="9" max="14" width="0" style="0" hidden="1" customWidth="1"/>
  </cols>
  <sheetData>
    <row r="1" ht="12.75">
      <c r="C1" t="s">
        <v>22</v>
      </c>
    </row>
    <row r="2" ht="12.75">
      <c r="C2" t="s">
        <v>21</v>
      </c>
    </row>
    <row r="3" ht="12.75">
      <c r="C3" t="s">
        <v>8</v>
      </c>
    </row>
    <row r="4" spans="1:22" ht="12.75">
      <c r="A4" t="s">
        <v>9</v>
      </c>
      <c r="B4" s="1" t="s">
        <v>24</v>
      </c>
      <c r="C4" s="1" t="s">
        <v>0</v>
      </c>
      <c r="D4" s="1"/>
      <c r="G4" s="1" t="s">
        <v>7</v>
      </c>
      <c r="H4" s="1"/>
      <c r="O4" s="1" t="s">
        <v>1</v>
      </c>
      <c r="P4" s="1"/>
      <c r="Q4" s="1" t="s">
        <v>2</v>
      </c>
      <c r="R4" s="1"/>
      <c r="S4" s="1" t="s">
        <v>3</v>
      </c>
      <c r="T4" s="1"/>
      <c r="U4" s="1" t="s">
        <v>4</v>
      </c>
      <c r="V4" s="1"/>
    </row>
    <row r="5" spans="1:22" ht="12.75">
      <c r="A5" t="s">
        <v>10</v>
      </c>
      <c r="C5" s="1" t="s">
        <v>5</v>
      </c>
      <c r="D5" s="1" t="s">
        <v>6</v>
      </c>
      <c r="G5" s="1" t="s">
        <v>5</v>
      </c>
      <c r="H5" s="1" t="s">
        <v>6</v>
      </c>
      <c r="O5" s="1" t="s">
        <v>5</v>
      </c>
      <c r="P5" s="1" t="s">
        <v>6</v>
      </c>
      <c r="Q5" s="1" t="s">
        <v>5</v>
      </c>
      <c r="R5" s="1" t="s">
        <v>6</v>
      </c>
      <c r="S5" s="1" t="s">
        <v>5</v>
      </c>
      <c r="T5" s="1" t="s">
        <v>6</v>
      </c>
      <c r="U5" s="1" t="s">
        <v>5</v>
      </c>
      <c r="V5" s="1" t="s">
        <v>6</v>
      </c>
    </row>
    <row r="6" spans="1:22" ht="12.75">
      <c r="A6">
        <v>1</v>
      </c>
      <c r="B6">
        <v>1</v>
      </c>
      <c r="C6">
        <v>-13066</v>
      </c>
      <c r="D6">
        <v>12946</v>
      </c>
      <c r="E6">
        <v>1347468</v>
      </c>
      <c r="F6">
        <v>-126176</v>
      </c>
      <c r="G6">
        <v>321461</v>
      </c>
      <c r="H6">
        <v>87010</v>
      </c>
      <c r="I6">
        <v>2254568</v>
      </c>
      <c r="J6">
        <v>1661944</v>
      </c>
      <c r="K6">
        <v>2187237</v>
      </c>
      <c r="L6">
        <v>2328213</v>
      </c>
      <c r="M6">
        <v>382800</v>
      </c>
      <c r="N6">
        <v>-651855</v>
      </c>
      <c r="O6">
        <v>520</v>
      </c>
      <c r="P6">
        <v>-405</v>
      </c>
      <c r="Q6">
        <v>-1663</v>
      </c>
      <c r="R6">
        <v>1792</v>
      </c>
      <c r="S6">
        <v>-25</v>
      </c>
      <c r="T6">
        <v>-27</v>
      </c>
      <c r="U6">
        <v>-856</v>
      </c>
      <c r="V6">
        <v>1274</v>
      </c>
    </row>
    <row r="7" spans="1:22" ht="12.75">
      <c r="A7">
        <v>2</v>
      </c>
      <c r="B7">
        <v>1</v>
      </c>
      <c r="C7">
        <v>-13066</v>
      </c>
      <c r="D7">
        <v>12946</v>
      </c>
      <c r="E7">
        <v>1347466</v>
      </c>
      <c r="F7">
        <v>-126177</v>
      </c>
      <c r="G7">
        <v>321460</v>
      </c>
      <c r="H7">
        <v>87010</v>
      </c>
      <c r="I7">
        <v>2254564</v>
      </c>
      <c r="J7">
        <v>1661945</v>
      </c>
      <c r="K7">
        <v>2187229</v>
      </c>
      <c r="L7">
        <v>2328214</v>
      </c>
      <c r="M7">
        <v>382799</v>
      </c>
      <c r="N7">
        <v>-651856</v>
      </c>
      <c r="O7">
        <v>90</v>
      </c>
      <c r="P7">
        <v>653</v>
      </c>
      <c r="Q7">
        <v>2383</v>
      </c>
      <c r="R7">
        <v>544</v>
      </c>
      <c r="S7">
        <v>-11</v>
      </c>
      <c r="T7">
        <v>35</v>
      </c>
      <c r="U7">
        <v>-675</v>
      </c>
      <c r="V7">
        <v>-1379</v>
      </c>
    </row>
    <row r="8" spans="1:22" ht="12.75">
      <c r="A8">
        <v>3</v>
      </c>
      <c r="B8">
        <v>1</v>
      </c>
      <c r="C8">
        <v>-13066</v>
      </c>
      <c r="D8">
        <v>12946</v>
      </c>
      <c r="E8">
        <v>1347463</v>
      </c>
      <c r="F8">
        <v>-126175</v>
      </c>
      <c r="G8">
        <v>321460</v>
      </c>
      <c r="H8">
        <v>87010</v>
      </c>
      <c r="I8">
        <v>2254559</v>
      </c>
      <c r="J8">
        <v>1661940</v>
      </c>
      <c r="K8">
        <v>2187227</v>
      </c>
      <c r="L8">
        <v>2328208</v>
      </c>
      <c r="M8">
        <v>382798</v>
      </c>
      <c r="N8">
        <v>-651854</v>
      </c>
      <c r="O8">
        <v>-611</v>
      </c>
      <c r="P8">
        <v>-248</v>
      </c>
      <c r="Q8">
        <v>-720</v>
      </c>
      <c r="R8">
        <v>-2336</v>
      </c>
      <c r="S8">
        <v>36</v>
      </c>
      <c r="T8">
        <v>-8</v>
      </c>
      <c r="U8">
        <v>1532</v>
      </c>
      <c r="V8">
        <v>104</v>
      </c>
    </row>
    <row r="9" spans="1:22" ht="12.75">
      <c r="A9">
        <v>4</v>
      </c>
      <c r="B9">
        <v>1</v>
      </c>
      <c r="C9">
        <v>-13067</v>
      </c>
      <c r="D9">
        <v>-12944</v>
      </c>
      <c r="E9">
        <v>1347476</v>
      </c>
      <c r="F9">
        <v>126246</v>
      </c>
      <c r="G9">
        <v>321461</v>
      </c>
      <c r="H9">
        <v>-86998</v>
      </c>
      <c r="I9">
        <v>2254579</v>
      </c>
      <c r="J9">
        <v>-1661859</v>
      </c>
      <c r="K9">
        <v>2187247</v>
      </c>
      <c r="L9">
        <v>-2328139</v>
      </c>
      <c r="M9">
        <v>382846</v>
      </c>
      <c r="N9">
        <v>651846</v>
      </c>
      <c r="O9">
        <v>520</v>
      </c>
      <c r="P9">
        <v>405</v>
      </c>
      <c r="Q9">
        <v>-1663</v>
      </c>
      <c r="R9">
        <v>-1792</v>
      </c>
      <c r="S9">
        <v>-25</v>
      </c>
      <c r="T9">
        <v>27</v>
      </c>
      <c r="U9">
        <v>-856</v>
      </c>
      <c r="V9">
        <v>-1274</v>
      </c>
    </row>
    <row r="10" spans="1:22" ht="12.75">
      <c r="A10">
        <v>5</v>
      </c>
      <c r="B10">
        <v>1</v>
      </c>
      <c r="C10">
        <v>-13067</v>
      </c>
      <c r="D10">
        <v>-12944</v>
      </c>
      <c r="E10">
        <v>1347474</v>
      </c>
      <c r="F10">
        <v>126248</v>
      </c>
      <c r="G10">
        <v>321461</v>
      </c>
      <c r="H10">
        <v>-86998</v>
      </c>
      <c r="I10">
        <v>2254576</v>
      </c>
      <c r="J10">
        <v>-1661858</v>
      </c>
      <c r="K10">
        <v>2187244</v>
      </c>
      <c r="L10">
        <v>-2328137</v>
      </c>
      <c r="M10">
        <v>382845</v>
      </c>
      <c r="N10">
        <v>651845</v>
      </c>
      <c r="O10">
        <v>90</v>
      </c>
      <c r="P10">
        <v>-653</v>
      </c>
      <c r="Q10">
        <v>2383</v>
      </c>
      <c r="R10">
        <v>-544</v>
      </c>
      <c r="S10">
        <v>-11</v>
      </c>
      <c r="T10">
        <v>-35</v>
      </c>
      <c r="U10">
        <v>-675</v>
      </c>
      <c r="V10">
        <v>1379</v>
      </c>
    </row>
    <row r="11" spans="1:22" ht="12.75">
      <c r="A11">
        <v>6</v>
      </c>
      <c r="B11">
        <v>1</v>
      </c>
      <c r="C11">
        <v>-13067</v>
      </c>
      <c r="D11">
        <v>-12944</v>
      </c>
      <c r="E11">
        <v>1347479</v>
      </c>
      <c r="F11">
        <v>126244</v>
      </c>
      <c r="G11">
        <v>321462</v>
      </c>
      <c r="H11">
        <v>-86998</v>
      </c>
      <c r="I11">
        <v>2254586</v>
      </c>
      <c r="J11">
        <v>-1661861</v>
      </c>
      <c r="K11">
        <v>2187252</v>
      </c>
      <c r="L11">
        <v>-2328142</v>
      </c>
      <c r="M11">
        <v>382847</v>
      </c>
      <c r="N11">
        <v>651847</v>
      </c>
      <c r="O11">
        <v>-611</v>
      </c>
      <c r="P11">
        <v>248</v>
      </c>
      <c r="Q11">
        <v>-720</v>
      </c>
      <c r="R11">
        <v>2336</v>
      </c>
      <c r="S11">
        <v>36</v>
      </c>
      <c r="T11">
        <v>8</v>
      </c>
      <c r="U11">
        <v>1532</v>
      </c>
      <c r="V11">
        <v>-104</v>
      </c>
    </row>
    <row r="12" spans="1:22" ht="12.75">
      <c r="A12">
        <v>7</v>
      </c>
      <c r="B12">
        <v>1</v>
      </c>
      <c r="C12">
        <v>-25235</v>
      </c>
      <c r="D12">
        <v>-23859</v>
      </c>
      <c r="E12">
        <v>-280839</v>
      </c>
      <c r="F12">
        <v>-711990</v>
      </c>
      <c r="G12">
        <v>-98307</v>
      </c>
      <c r="H12">
        <v>-1940</v>
      </c>
      <c r="I12">
        <v>-562496</v>
      </c>
      <c r="J12">
        <v>-1329723</v>
      </c>
      <c r="K12">
        <v>-2182933</v>
      </c>
      <c r="L12">
        <v>-2052019</v>
      </c>
      <c r="M12">
        <v>-275898</v>
      </c>
      <c r="N12">
        <v>559243</v>
      </c>
      <c r="O12">
        <v>515</v>
      </c>
      <c r="P12">
        <v>65</v>
      </c>
      <c r="Q12">
        <v>977</v>
      </c>
      <c r="R12">
        <v>153</v>
      </c>
      <c r="S12">
        <v>79</v>
      </c>
      <c r="T12">
        <v>133</v>
      </c>
      <c r="U12">
        <v>-1273</v>
      </c>
      <c r="V12">
        <v>231</v>
      </c>
    </row>
    <row r="13" spans="1:22" ht="12.75">
      <c r="A13">
        <v>8</v>
      </c>
      <c r="B13">
        <v>1</v>
      </c>
      <c r="C13">
        <v>-25235</v>
      </c>
      <c r="D13">
        <v>-23860</v>
      </c>
      <c r="E13">
        <v>-280837</v>
      </c>
      <c r="F13">
        <v>-711990</v>
      </c>
      <c r="G13">
        <v>-98307</v>
      </c>
      <c r="H13">
        <v>-1940</v>
      </c>
      <c r="I13">
        <v>-562492</v>
      </c>
      <c r="J13">
        <v>-1329724</v>
      </c>
      <c r="K13">
        <v>-2182929</v>
      </c>
      <c r="L13">
        <v>-2052020</v>
      </c>
      <c r="M13">
        <v>-275897</v>
      </c>
      <c r="N13">
        <v>559243</v>
      </c>
      <c r="O13">
        <v>-314</v>
      </c>
      <c r="P13">
        <v>413</v>
      </c>
      <c r="Q13">
        <v>-355</v>
      </c>
      <c r="R13">
        <v>-923</v>
      </c>
      <c r="S13">
        <v>76</v>
      </c>
      <c r="T13">
        <v>-135</v>
      </c>
      <c r="U13">
        <v>436</v>
      </c>
      <c r="V13">
        <v>-1218</v>
      </c>
    </row>
    <row r="14" spans="1:22" ht="12.75">
      <c r="A14">
        <v>9</v>
      </c>
      <c r="B14">
        <v>1</v>
      </c>
      <c r="C14">
        <v>-25235</v>
      </c>
      <c r="D14">
        <v>-23859</v>
      </c>
      <c r="E14">
        <v>-280841</v>
      </c>
      <c r="F14">
        <v>-711989</v>
      </c>
      <c r="G14">
        <v>-98308</v>
      </c>
      <c r="H14">
        <v>-1940</v>
      </c>
      <c r="I14">
        <v>-562499</v>
      </c>
      <c r="J14">
        <v>-1329721</v>
      </c>
      <c r="K14">
        <v>-2182937</v>
      </c>
      <c r="L14">
        <v>-2052016</v>
      </c>
      <c r="M14">
        <v>-275899</v>
      </c>
      <c r="N14">
        <v>559242</v>
      </c>
      <c r="O14">
        <v>-200</v>
      </c>
      <c r="P14">
        <v>-479</v>
      </c>
      <c r="Q14">
        <v>-621</v>
      </c>
      <c r="R14">
        <v>769</v>
      </c>
      <c r="S14">
        <v>-155</v>
      </c>
      <c r="T14">
        <v>1</v>
      </c>
      <c r="U14">
        <v>837</v>
      </c>
      <c r="V14">
        <v>987</v>
      </c>
    </row>
    <row r="15" spans="1:22" ht="12.75">
      <c r="A15">
        <v>10</v>
      </c>
      <c r="B15">
        <v>1</v>
      </c>
      <c r="C15">
        <v>-25235</v>
      </c>
      <c r="D15">
        <v>23858</v>
      </c>
      <c r="E15">
        <v>-280850</v>
      </c>
      <c r="F15">
        <v>711952</v>
      </c>
      <c r="G15">
        <v>-98307</v>
      </c>
      <c r="H15">
        <v>1934</v>
      </c>
      <c r="I15">
        <v>-562511</v>
      </c>
      <c r="J15">
        <v>1329681</v>
      </c>
      <c r="K15">
        <v>-2182943</v>
      </c>
      <c r="L15">
        <v>2051985</v>
      </c>
      <c r="M15">
        <v>-275943</v>
      </c>
      <c r="N15">
        <v>-559234</v>
      </c>
      <c r="O15">
        <v>515</v>
      </c>
      <c r="P15">
        <v>-65</v>
      </c>
      <c r="Q15">
        <v>977</v>
      </c>
      <c r="R15">
        <v>-153</v>
      </c>
      <c r="S15">
        <v>79</v>
      </c>
      <c r="T15">
        <v>-133</v>
      </c>
      <c r="U15">
        <v>-1273</v>
      </c>
      <c r="V15">
        <v>-231</v>
      </c>
    </row>
    <row r="16" spans="1:22" ht="12.75">
      <c r="A16">
        <v>11</v>
      </c>
      <c r="B16">
        <v>1</v>
      </c>
      <c r="C16">
        <v>-25235</v>
      </c>
      <c r="D16">
        <v>23858</v>
      </c>
      <c r="E16">
        <v>-280854</v>
      </c>
      <c r="F16">
        <v>711953</v>
      </c>
      <c r="G16">
        <v>-98308</v>
      </c>
      <c r="H16">
        <v>1934</v>
      </c>
      <c r="I16">
        <v>-562518</v>
      </c>
      <c r="J16">
        <v>1329683</v>
      </c>
      <c r="K16">
        <v>-2182952</v>
      </c>
      <c r="L16">
        <v>2051987</v>
      </c>
      <c r="M16">
        <v>-275944</v>
      </c>
      <c r="N16">
        <v>-559235</v>
      </c>
      <c r="O16">
        <v>-314</v>
      </c>
      <c r="P16">
        <v>-413</v>
      </c>
      <c r="Q16">
        <v>-355</v>
      </c>
      <c r="R16">
        <v>923</v>
      </c>
      <c r="S16">
        <v>76</v>
      </c>
      <c r="T16">
        <v>135</v>
      </c>
      <c r="U16">
        <v>436</v>
      </c>
      <c r="V16">
        <v>1218</v>
      </c>
    </row>
    <row r="17" spans="1:22" ht="12.75">
      <c r="A17">
        <v>12</v>
      </c>
      <c r="B17">
        <v>1</v>
      </c>
      <c r="C17">
        <v>-25235</v>
      </c>
      <c r="D17">
        <v>23858</v>
      </c>
      <c r="E17">
        <v>-280850</v>
      </c>
      <c r="F17">
        <v>711952</v>
      </c>
      <c r="G17">
        <v>-98307</v>
      </c>
      <c r="H17">
        <v>1934</v>
      </c>
      <c r="I17">
        <v>-562510</v>
      </c>
      <c r="J17">
        <v>1329681</v>
      </c>
      <c r="K17">
        <v>-2182944</v>
      </c>
      <c r="L17">
        <v>2051985</v>
      </c>
      <c r="M17">
        <v>-275943</v>
      </c>
      <c r="N17">
        <v>-559234</v>
      </c>
      <c r="O17">
        <v>-200</v>
      </c>
      <c r="P17">
        <v>479</v>
      </c>
      <c r="Q17">
        <v>-621</v>
      </c>
      <c r="R17">
        <v>-769</v>
      </c>
      <c r="S17">
        <v>-155</v>
      </c>
      <c r="T17">
        <v>-1</v>
      </c>
      <c r="U17">
        <v>837</v>
      </c>
      <c r="V17">
        <v>-987</v>
      </c>
    </row>
    <row r="18" spans="1:22" ht="12.75">
      <c r="A18">
        <v>13</v>
      </c>
      <c r="B18">
        <v>2</v>
      </c>
      <c r="C18">
        <v>15701</v>
      </c>
      <c r="D18">
        <v>-390</v>
      </c>
      <c r="E18">
        <v>-224766</v>
      </c>
      <c r="F18">
        <v>155448</v>
      </c>
      <c r="G18">
        <v>-15656</v>
      </c>
      <c r="H18">
        <v>-70264</v>
      </c>
      <c r="I18">
        <v>-290646</v>
      </c>
      <c r="J18">
        <v>-54076</v>
      </c>
      <c r="K18">
        <v>51840</v>
      </c>
      <c r="L18">
        <v>-10032</v>
      </c>
      <c r="M18">
        <v>-13642</v>
      </c>
      <c r="N18">
        <v>10455</v>
      </c>
      <c r="O18">
        <v>371</v>
      </c>
      <c r="P18">
        <v>2242</v>
      </c>
      <c r="Q18">
        <v>8452</v>
      </c>
      <c r="R18">
        <v>-2271</v>
      </c>
      <c r="S18">
        <v>101</v>
      </c>
      <c r="T18">
        <v>691</v>
      </c>
      <c r="U18">
        <v>-2081</v>
      </c>
      <c r="V18">
        <v>-4069</v>
      </c>
    </row>
    <row r="19" spans="1:22" ht="12.75">
      <c r="A19">
        <v>14</v>
      </c>
      <c r="B19">
        <v>2</v>
      </c>
      <c r="C19">
        <v>15701</v>
      </c>
      <c r="D19">
        <v>-390</v>
      </c>
      <c r="E19">
        <v>-224764</v>
      </c>
      <c r="F19">
        <v>155449</v>
      </c>
      <c r="G19">
        <v>-15656</v>
      </c>
      <c r="H19">
        <v>-70264</v>
      </c>
      <c r="I19">
        <v>-290644</v>
      </c>
      <c r="J19">
        <v>-54073</v>
      </c>
      <c r="K19">
        <v>51843</v>
      </c>
      <c r="L19">
        <v>-10028</v>
      </c>
      <c r="M19">
        <v>-13641</v>
      </c>
      <c r="N19">
        <v>10454</v>
      </c>
      <c r="O19">
        <v>-2127</v>
      </c>
      <c r="P19">
        <v>-799</v>
      </c>
      <c r="Q19">
        <v>-6193</v>
      </c>
      <c r="R19">
        <v>-6183</v>
      </c>
      <c r="S19">
        <v>548</v>
      </c>
      <c r="T19">
        <v>-433</v>
      </c>
      <c r="U19">
        <v>4564</v>
      </c>
      <c r="V19">
        <v>232</v>
      </c>
    </row>
    <row r="20" spans="1:22" ht="12.75">
      <c r="A20">
        <v>15</v>
      </c>
      <c r="B20">
        <v>2</v>
      </c>
      <c r="C20">
        <v>15701</v>
      </c>
      <c r="D20">
        <v>-390</v>
      </c>
      <c r="E20">
        <v>-224768</v>
      </c>
      <c r="F20">
        <v>155447</v>
      </c>
      <c r="G20">
        <v>-15656</v>
      </c>
      <c r="H20">
        <v>-70264</v>
      </c>
      <c r="I20">
        <v>-290650</v>
      </c>
      <c r="J20">
        <v>-54079</v>
      </c>
      <c r="K20">
        <v>51837</v>
      </c>
      <c r="L20">
        <v>-10037</v>
      </c>
      <c r="M20">
        <v>-13642</v>
      </c>
      <c r="N20">
        <v>10456</v>
      </c>
      <c r="O20">
        <v>1756</v>
      </c>
      <c r="P20">
        <v>-1443</v>
      </c>
      <c r="Q20">
        <v>-2258</v>
      </c>
      <c r="R20">
        <v>8455</v>
      </c>
      <c r="S20">
        <v>-649</v>
      </c>
      <c r="T20">
        <v>-258</v>
      </c>
      <c r="U20">
        <v>-2483</v>
      </c>
      <c r="V20">
        <v>3837</v>
      </c>
    </row>
    <row r="21" spans="1:22" ht="12.75">
      <c r="A21">
        <v>16</v>
      </c>
      <c r="B21">
        <v>2</v>
      </c>
      <c r="C21">
        <v>15701</v>
      </c>
      <c r="D21">
        <v>389</v>
      </c>
      <c r="E21">
        <v>-224763</v>
      </c>
      <c r="F21">
        <v>-155454</v>
      </c>
      <c r="G21">
        <v>-15655</v>
      </c>
      <c r="H21">
        <v>70264</v>
      </c>
      <c r="I21">
        <v>-290641</v>
      </c>
      <c r="J21">
        <v>54068</v>
      </c>
      <c r="K21">
        <v>51843</v>
      </c>
      <c r="L21">
        <v>10025</v>
      </c>
      <c r="M21">
        <v>-13641</v>
      </c>
      <c r="N21">
        <v>-10455</v>
      </c>
      <c r="O21">
        <v>371</v>
      </c>
      <c r="P21">
        <v>-2242</v>
      </c>
      <c r="Q21">
        <v>8452</v>
      </c>
      <c r="R21">
        <v>2271</v>
      </c>
      <c r="S21">
        <v>101</v>
      </c>
      <c r="T21">
        <v>-691</v>
      </c>
      <c r="U21">
        <v>-2081</v>
      </c>
      <c r="V21">
        <v>4069</v>
      </c>
    </row>
    <row r="22" spans="1:22" ht="12.75">
      <c r="A22">
        <v>17</v>
      </c>
      <c r="B22">
        <v>2</v>
      </c>
      <c r="C22">
        <v>15701</v>
      </c>
      <c r="D22">
        <v>389</v>
      </c>
      <c r="E22">
        <v>-224771</v>
      </c>
      <c r="F22">
        <v>-155453</v>
      </c>
      <c r="G22">
        <v>-15657</v>
      </c>
      <c r="H22">
        <v>70263</v>
      </c>
      <c r="I22">
        <v>-290656</v>
      </c>
      <c r="J22">
        <v>54067</v>
      </c>
      <c r="K22">
        <v>51831</v>
      </c>
      <c r="L22">
        <v>10023</v>
      </c>
      <c r="M22">
        <v>-13643</v>
      </c>
      <c r="N22">
        <v>-10455</v>
      </c>
      <c r="O22">
        <v>-2127</v>
      </c>
      <c r="P22">
        <v>799</v>
      </c>
      <c r="Q22">
        <v>-6193</v>
      </c>
      <c r="R22">
        <v>6183</v>
      </c>
      <c r="S22">
        <v>548</v>
      </c>
      <c r="T22">
        <v>433</v>
      </c>
      <c r="U22">
        <v>4564</v>
      </c>
      <c r="V22">
        <v>-232</v>
      </c>
    </row>
    <row r="23" spans="1:22" ht="12.75">
      <c r="A23">
        <v>18</v>
      </c>
      <c r="B23">
        <v>2</v>
      </c>
      <c r="C23">
        <v>15701</v>
      </c>
      <c r="D23">
        <v>389</v>
      </c>
      <c r="E23">
        <v>-224764</v>
      </c>
      <c r="F23">
        <v>-155452</v>
      </c>
      <c r="G23">
        <v>-15656</v>
      </c>
      <c r="H23">
        <v>70264</v>
      </c>
      <c r="I23">
        <v>-290643</v>
      </c>
      <c r="J23">
        <v>54072</v>
      </c>
      <c r="K23">
        <v>51843</v>
      </c>
      <c r="L23">
        <v>10030</v>
      </c>
      <c r="M23">
        <v>-13641</v>
      </c>
      <c r="N23">
        <v>-10457</v>
      </c>
      <c r="O23">
        <v>1756</v>
      </c>
      <c r="P23">
        <v>1443</v>
      </c>
      <c r="Q23">
        <v>-2258</v>
      </c>
      <c r="R23">
        <v>-8455</v>
      </c>
      <c r="S23">
        <v>-649</v>
      </c>
      <c r="T23">
        <v>258</v>
      </c>
      <c r="U23">
        <v>-2483</v>
      </c>
      <c r="V23">
        <v>-3837</v>
      </c>
    </row>
    <row r="24" spans="1:22" ht="12.75">
      <c r="A24">
        <v>19</v>
      </c>
      <c r="B24">
        <v>3</v>
      </c>
      <c r="C24">
        <v>15879</v>
      </c>
      <c r="D24">
        <v>15214</v>
      </c>
      <c r="E24">
        <v>-449567</v>
      </c>
      <c r="F24">
        <v>512080</v>
      </c>
      <c r="G24">
        <v>-26312</v>
      </c>
      <c r="H24">
        <v>48850</v>
      </c>
      <c r="I24">
        <v>-699638</v>
      </c>
      <c r="J24">
        <v>-15104</v>
      </c>
      <c r="K24">
        <v>123992</v>
      </c>
      <c r="L24">
        <v>-216203</v>
      </c>
      <c r="M24">
        <v>-29313</v>
      </c>
      <c r="N24">
        <v>27778</v>
      </c>
      <c r="O24">
        <v>1121</v>
      </c>
      <c r="P24">
        <v>180</v>
      </c>
      <c r="Q24">
        <v>5751</v>
      </c>
      <c r="R24">
        <v>1571</v>
      </c>
      <c r="S24">
        <v>577</v>
      </c>
      <c r="T24">
        <v>498</v>
      </c>
      <c r="U24">
        <v>-3635</v>
      </c>
      <c r="V24">
        <v>934</v>
      </c>
    </row>
    <row r="25" spans="1:22" ht="12.75">
      <c r="A25">
        <v>20</v>
      </c>
      <c r="B25">
        <v>3</v>
      </c>
      <c r="C25">
        <v>15879</v>
      </c>
      <c r="D25">
        <v>15214</v>
      </c>
      <c r="E25">
        <v>-449565</v>
      </c>
      <c r="F25">
        <v>512080</v>
      </c>
      <c r="G25">
        <v>-26311</v>
      </c>
      <c r="H25">
        <v>48850</v>
      </c>
      <c r="I25">
        <v>-699634</v>
      </c>
      <c r="J25">
        <v>-15104</v>
      </c>
      <c r="K25">
        <v>123998</v>
      </c>
      <c r="L25">
        <v>-216204</v>
      </c>
      <c r="M25">
        <v>-29312</v>
      </c>
      <c r="N25">
        <v>27779</v>
      </c>
      <c r="O25">
        <v>-717</v>
      </c>
      <c r="P25">
        <v>880</v>
      </c>
      <c r="Q25">
        <v>-1514</v>
      </c>
      <c r="R25">
        <v>-5766</v>
      </c>
      <c r="S25">
        <v>143</v>
      </c>
      <c r="T25">
        <v>-749</v>
      </c>
      <c r="U25">
        <v>1008</v>
      </c>
      <c r="V25">
        <v>-3615</v>
      </c>
    </row>
    <row r="26" spans="1:22" ht="12.75">
      <c r="A26">
        <v>21</v>
      </c>
      <c r="B26">
        <v>3</v>
      </c>
      <c r="C26">
        <v>15879</v>
      </c>
      <c r="D26">
        <v>15214</v>
      </c>
      <c r="E26">
        <v>-449570</v>
      </c>
      <c r="F26">
        <v>512080</v>
      </c>
      <c r="G26">
        <v>-26313</v>
      </c>
      <c r="H26">
        <v>48850</v>
      </c>
      <c r="I26">
        <v>-699643</v>
      </c>
      <c r="J26">
        <v>-15101</v>
      </c>
      <c r="K26">
        <v>123988</v>
      </c>
      <c r="L26">
        <v>-216200</v>
      </c>
      <c r="M26">
        <v>-29314</v>
      </c>
      <c r="N26">
        <v>27777</v>
      </c>
      <c r="O26">
        <v>-404</v>
      </c>
      <c r="P26">
        <v>-1061</v>
      </c>
      <c r="Q26">
        <v>-4237</v>
      </c>
      <c r="R26">
        <v>4195</v>
      </c>
      <c r="S26">
        <v>-720</v>
      </c>
      <c r="T26">
        <v>250</v>
      </c>
      <c r="U26">
        <v>2627</v>
      </c>
      <c r="V26">
        <v>2680</v>
      </c>
    </row>
    <row r="27" spans="1:22" ht="12.75">
      <c r="A27">
        <v>22</v>
      </c>
      <c r="B27">
        <v>3</v>
      </c>
      <c r="C27">
        <v>15879</v>
      </c>
      <c r="D27">
        <v>-15214</v>
      </c>
      <c r="E27">
        <v>-449572</v>
      </c>
      <c r="F27">
        <v>-512092</v>
      </c>
      <c r="G27">
        <v>-26314</v>
      </c>
      <c r="H27">
        <v>-48852</v>
      </c>
      <c r="I27">
        <v>-699647</v>
      </c>
      <c r="J27">
        <v>15088</v>
      </c>
      <c r="K27">
        <v>123979</v>
      </c>
      <c r="L27">
        <v>216188</v>
      </c>
      <c r="M27">
        <v>-29315</v>
      </c>
      <c r="N27">
        <v>-27779</v>
      </c>
      <c r="O27">
        <v>1121</v>
      </c>
      <c r="P27">
        <v>-180</v>
      </c>
      <c r="Q27">
        <v>5751</v>
      </c>
      <c r="R27">
        <v>-1571</v>
      </c>
      <c r="S27">
        <v>577</v>
      </c>
      <c r="T27">
        <v>-498</v>
      </c>
      <c r="U27">
        <v>-3635</v>
      </c>
      <c r="V27">
        <v>-934</v>
      </c>
    </row>
    <row r="28" spans="1:22" ht="12.75">
      <c r="A28">
        <v>23</v>
      </c>
      <c r="B28">
        <v>3</v>
      </c>
      <c r="C28">
        <v>15879</v>
      </c>
      <c r="D28">
        <v>-15214</v>
      </c>
      <c r="E28">
        <v>-449561</v>
      </c>
      <c r="F28">
        <v>-512091</v>
      </c>
      <c r="G28">
        <v>-26311</v>
      </c>
      <c r="H28">
        <v>-48852</v>
      </c>
      <c r="I28">
        <v>-699628</v>
      </c>
      <c r="J28">
        <v>15089</v>
      </c>
      <c r="K28">
        <v>124001</v>
      </c>
      <c r="L28">
        <v>216189</v>
      </c>
      <c r="M28">
        <v>-29311</v>
      </c>
      <c r="N28">
        <v>-27779</v>
      </c>
      <c r="O28">
        <v>-717</v>
      </c>
      <c r="P28">
        <v>-880</v>
      </c>
      <c r="Q28">
        <v>-1514</v>
      </c>
      <c r="R28">
        <v>5766</v>
      </c>
      <c r="S28">
        <v>143</v>
      </c>
      <c r="T28">
        <v>749</v>
      </c>
      <c r="U28">
        <v>1008</v>
      </c>
      <c r="V28">
        <v>3615</v>
      </c>
    </row>
    <row r="29" spans="1:22" ht="12.75">
      <c r="A29">
        <v>24</v>
      </c>
      <c r="B29">
        <v>3</v>
      </c>
      <c r="C29">
        <v>15879</v>
      </c>
      <c r="D29">
        <v>-15214</v>
      </c>
      <c r="E29">
        <v>-449565</v>
      </c>
      <c r="F29">
        <v>-512091</v>
      </c>
      <c r="G29">
        <v>-26312</v>
      </c>
      <c r="H29">
        <v>-48852</v>
      </c>
      <c r="I29">
        <v>-699635</v>
      </c>
      <c r="J29">
        <v>15086</v>
      </c>
      <c r="K29">
        <v>123991</v>
      </c>
      <c r="L29">
        <v>216185</v>
      </c>
      <c r="M29">
        <v>-29313</v>
      </c>
      <c r="N29">
        <v>-27778</v>
      </c>
      <c r="O29">
        <v>-404</v>
      </c>
      <c r="P29">
        <v>1061</v>
      </c>
      <c r="Q29">
        <v>-4236</v>
      </c>
      <c r="R29">
        <v>-4195</v>
      </c>
      <c r="S29">
        <v>-720</v>
      </c>
      <c r="T29">
        <v>-250</v>
      </c>
      <c r="U29">
        <v>2627</v>
      </c>
      <c r="V29">
        <v>-2680</v>
      </c>
    </row>
    <row r="30" spans="1:22" ht="12.75">
      <c r="A30">
        <v>25</v>
      </c>
      <c r="B30">
        <v>4</v>
      </c>
      <c r="C30">
        <v>-11759</v>
      </c>
      <c r="D30">
        <v>3465</v>
      </c>
      <c r="E30">
        <v>126085</v>
      </c>
      <c r="F30">
        <v>-35927</v>
      </c>
      <c r="G30">
        <v>-31497</v>
      </c>
      <c r="H30">
        <v>-2100</v>
      </c>
      <c r="I30">
        <v>96282</v>
      </c>
      <c r="J30">
        <v>-248861</v>
      </c>
      <c r="K30">
        <v>-294068</v>
      </c>
      <c r="L30">
        <v>-304449</v>
      </c>
      <c r="M30">
        <v>-25026</v>
      </c>
      <c r="N30">
        <v>91548</v>
      </c>
      <c r="O30">
        <v>-802</v>
      </c>
      <c r="P30">
        <v>-190</v>
      </c>
      <c r="Q30">
        <v>-6448</v>
      </c>
      <c r="R30">
        <v>9998</v>
      </c>
      <c r="S30">
        <v>-518</v>
      </c>
      <c r="T30">
        <v>-16</v>
      </c>
      <c r="U30">
        <v>1513</v>
      </c>
      <c r="V30">
        <v>956</v>
      </c>
    </row>
    <row r="31" spans="1:22" ht="12.75">
      <c r="A31">
        <v>26</v>
      </c>
      <c r="B31">
        <v>4</v>
      </c>
      <c r="C31">
        <v>-11759</v>
      </c>
      <c r="D31">
        <v>3465</v>
      </c>
      <c r="E31">
        <v>126085</v>
      </c>
      <c r="F31">
        <v>-35929</v>
      </c>
      <c r="G31">
        <v>-31497</v>
      </c>
      <c r="H31">
        <v>-2100</v>
      </c>
      <c r="I31">
        <v>96282</v>
      </c>
      <c r="J31">
        <v>-248865</v>
      </c>
      <c r="K31">
        <v>-294068</v>
      </c>
      <c r="L31">
        <v>-304455</v>
      </c>
      <c r="M31">
        <v>-25026</v>
      </c>
      <c r="N31">
        <v>91550</v>
      </c>
      <c r="O31">
        <v>566</v>
      </c>
      <c r="P31">
        <v>-600</v>
      </c>
      <c r="Q31">
        <v>11883</v>
      </c>
      <c r="R31">
        <v>585</v>
      </c>
      <c r="S31">
        <v>245</v>
      </c>
      <c r="T31">
        <v>457</v>
      </c>
      <c r="U31">
        <v>-1585</v>
      </c>
      <c r="V31">
        <v>832</v>
      </c>
    </row>
    <row r="32" spans="1:22" ht="12.75">
      <c r="A32">
        <v>27</v>
      </c>
      <c r="B32">
        <v>4</v>
      </c>
      <c r="C32">
        <v>-11759</v>
      </c>
      <c r="D32">
        <v>3465</v>
      </c>
      <c r="E32">
        <v>126086</v>
      </c>
      <c r="F32">
        <v>-35928</v>
      </c>
      <c r="G32">
        <v>-31497</v>
      </c>
      <c r="H32">
        <v>-2100</v>
      </c>
      <c r="I32">
        <v>96283</v>
      </c>
      <c r="J32">
        <v>-248863</v>
      </c>
      <c r="K32">
        <v>-294068</v>
      </c>
      <c r="L32">
        <v>-304452</v>
      </c>
      <c r="M32">
        <v>-25026</v>
      </c>
      <c r="N32">
        <v>91549</v>
      </c>
      <c r="O32">
        <v>236</v>
      </c>
      <c r="P32">
        <v>790</v>
      </c>
      <c r="Q32">
        <v>-5434</v>
      </c>
      <c r="R32">
        <v>-10584</v>
      </c>
      <c r="S32">
        <v>273</v>
      </c>
      <c r="T32">
        <v>-441</v>
      </c>
      <c r="U32">
        <v>71</v>
      </c>
      <c r="V32">
        <v>-1788</v>
      </c>
    </row>
    <row r="33" spans="1:22" ht="12.75">
      <c r="A33">
        <v>28</v>
      </c>
      <c r="B33">
        <v>4</v>
      </c>
      <c r="C33">
        <v>-11759</v>
      </c>
      <c r="D33">
        <v>-3465</v>
      </c>
      <c r="E33">
        <v>126081</v>
      </c>
      <c r="F33">
        <v>35925</v>
      </c>
      <c r="G33">
        <v>-31498</v>
      </c>
      <c r="H33">
        <v>2100</v>
      </c>
      <c r="I33">
        <v>96275</v>
      </c>
      <c r="J33">
        <v>248859</v>
      </c>
      <c r="K33">
        <v>-294075</v>
      </c>
      <c r="L33">
        <v>304448</v>
      </c>
      <c r="M33">
        <v>-25034</v>
      </c>
      <c r="N33">
        <v>-91547</v>
      </c>
      <c r="O33">
        <v>-802</v>
      </c>
      <c r="P33">
        <v>190</v>
      </c>
      <c r="Q33">
        <v>-6448</v>
      </c>
      <c r="R33">
        <v>-9998</v>
      </c>
      <c r="S33">
        <v>-518</v>
      </c>
      <c r="T33">
        <v>16</v>
      </c>
      <c r="U33">
        <v>1513</v>
      </c>
      <c r="V33">
        <v>-956</v>
      </c>
    </row>
    <row r="34" spans="1:22" ht="12.75">
      <c r="A34">
        <v>29</v>
      </c>
      <c r="B34">
        <v>4</v>
      </c>
      <c r="C34">
        <v>-11759</v>
      </c>
      <c r="D34">
        <v>-3465</v>
      </c>
      <c r="E34">
        <v>126084</v>
      </c>
      <c r="F34">
        <v>35927</v>
      </c>
      <c r="G34">
        <v>-31497</v>
      </c>
      <c r="H34">
        <v>2100</v>
      </c>
      <c r="I34">
        <v>96280</v>
      </c>
      <c r="J34">
        <v>248865</v>
      </c>
      <c r="K34">
        <v>-294069</v>
      </c>
      <c r="L34">
        <v>304456</v>
      </c>
      <c r="M34">
        <v>-25033</v>
      </c>
      <c r="N34">
        <v>-91549</v>
      </c>
      <c r="O34">
        <v>566</v>
      </c>
      <c r="P34">
        <v>600</v>
      </c>
      <c r="Q34">
        <v>11883</v>
      </c>
      <c r="R34">
        <v>-585</v>
      </c>
      <c r="S34">
        <v>245</v>
      </c>
      <c r="T34">
        <v>-457</v>
      </c>
      <c r="U34">
        <v>-1585</v>
      </c>
      <c r="V34">
        <v>-832</v>
      </c>
    </row>
    <row r="35" spans="1:22" ht="12.75">
      <c r="A35">
        <v>30</v>
      </c>
      <c r="B35">
        <v>4</v>
      </c>
      <c r="C35">
        <v>-11759</v>
      </c>
      <c r="D35">
        <v>-3465</v>
      </c>
      <c r="E35">
        <v>126086</v>
      </c>
      <c r="F35">
        <v>35926</v>
      </c>
      <c r="G35">
        <v>-31497</v>
      </c>
      <c r="H35">
        <v>2100</v>
      </c>
      <c r="I35">
        <v>96284</v>
      </c>
      <c r="J35">
        <v>248862</v>
      </c>
      <c r="K35">
        <v>-294067</v>
      </c>
      <c r="L35">
        <v>304451</v>
      </c>
      <c r="M35">
        <v>-25032</v>
      </c>
      <c r="N35">
        <v>-91548</v>
      </c>
      <c r="O35">
        <v>236</v>
      </c>
      <c r="P35">
        <v>-790</v>
      </c>
      <c r="Q35">
        <v>-5434</v>
      </c>
      <c r="R35">
        <v>10584</v>
      </c>
      <c r="S35">
        <v>273</v>
      </c>
      <c r="T35">
        <v>441</v>
      </c>
      <c r="U35">
        <v>71</v>
      </c>
      <c r="V35">
        <v>1788</v>
      </c>
    </row>
    <row r="37" spans="1:22" ht="12.75">
      <c r="A37" t="s">
        <v>11</v>
      </c>
      <c r="C37">
        <f>MAX(C6:C35)</f>
        <v>15879</v>
      </c>
      <c r="D37">
        <f aca="true" t="shared" si="0" ref="D37:V37">MAX(D6:D35)</f>
        <v>23858</v>
      </c>
      <c r="E37">
        <f t="shared" si="0"/>
        <v>1347479</v>
      </c>
      <c r="F37">
        <f t="shared" si="0"/>
        <v>711953</v>
      </c>
      <c r="G37">
        <f t="shared" si="0"/>
        <v>321462</v>
      </c>
      <c r="H37">
        <f t="shared" si="0"/>
        <v>87010</v>
      </c>
      <c r="I37">
        <f t="shared" si="0"/>
        <v>2254586</v>
      </c>
      <c r="J37">
        <f t="shared" si="0"/>
        <v>1661945</v>
      </c>
      <c r="K37">
        <f t="shared" si="0"/>
        <v>2187252</v>
      </c>
      <c r="L37">
        <f t="shared" si="0"/>
        <v>2328214</v>
      </c>
      <c r="M37">
        <f t="shared" si="0"/>
        <v>382847</v>
      </c>
      <c r="N37">
        <f t="shared" si="0"/>
        <v>651847</v>
      </c>
      <c r="O37">
        <f t="shared" si="0"/>
        <v>1756</v>
      </c>
      <c r="P37">
        <f t="shared" si="0"/>
        <v>2242</v>
      </c>
      <c r="Q37">
        <f t="shared" si="0"/>
        <v>11883</v>
      </c>
      <c r="R37">
        <f t="shared" si="0"/>
        <v>10584</v>
      </c>
      <c r="S37">
        <f t="shared" si="0"/>
        <v>577</v>
      </c>
      <c r="T37">
        <f t="shared" si="0"/>
        <v>749</v>
      </c>
      <c r="U37">
        <f t="shared" si="0"/>
        <v>4564</v>
      </c>
      <c r="V37">
        <f t="shared" si="0"/>
        <v>4069</v>
      </c>
    </row>
    <row r="38" spans="1:22" ht="12.75">
      <c r="A38" t="s">
        <v>12</v>
      </c>
      <c r="C38">
        <f>MIN(C6:C35)</f>
        <v>-25235</v>
      </c>
      <c r="D38">
        <f aca="true" t="shared" si="1" ref="D38:V38">MIN(D6:D35)</f>
        <v>-23860</v>
      </c>
      <c r="E38">
        <f t="shared" si="1"/>
        <v>-449572</v>
      </c>
      <c r="F38">
        <f t="shared" si="1"/>
        <v>-711990</v>
      </c>
      <c r="G38">
        <f t="shared" si="1"/>
        <v>-98308</v>
      </c>
      <c r="H38">
        <f t="shared" si="1"/>
        <v>-86998</v>
      </c>
      <c r="I38">
        <f t="shared" si="1"/>
        <v>-699647</v>
      </c>
      <c r="J38">
        <f t="shared" si="1"/>
        <v>-1661861</v>
      </c>
      <c r="K38">
        <f t="shared" si="1"/>
        <v>-2182952</v>
      </c>
      <c r="L38">
        <f t="shared" si="1"/>
        <v>-2328142</v>
      </c>
      <c r="M38">
        <f t="shared" si="1"/>
        <v>-275944</v>
      </c>
      <c r="N38">
        <f t="shared" si="1"/>
        <v>-651856</v>
      </c>
      <c r="O38">
        <f t="shared" si="1"/>
        <v>-2127</v>
      </c>
      <c r="P38">
        <f t="shared" si="1"/>
        <v>-2242</v>
      </c>
      <c r="Q38">
        <f t="shared" si="1"/>
        <v>-6448</v>
      </c>
      <c r="R38">
        <f t="shared" si="1"/>
        <v>-10584</v>
      </c>
      <c r="S38">
        <f t="shared" si="1"/>
        <v>-720</v>
      </c>
      <c r="T38">
        <f t="shared" si="1"/>
        <v>-749</v>
      </c>
      <c r="U38">
        <f t="shared" si="1"/>
        <v>-3635</v>
      </c>
      <c r="V38">
        <f t="shared" si="1"/>
        <v>-4069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E42" sqref="E42"/>
    </sheetView>
  </sheetViews>
  <sheetFormatPr defaultColWidth="9.140625" defaultRowHeight="12.75"/>
  <sheetData>
    <row r="1" ht="12.75">
      <c r="C1" t="s">
        <v>22</v>
      </c>
    </row>
    <row r="2" ht="12.75">
      <c r="C2" t="s">
        <v>14</v>
      </c>
    </row>
    <row r="3" ht="12.75">
      <c r="C3" t="s">
        <v>8</v>
      </c>
    </row>
    <row r="4" spans="1:14" ht="12.75">
      <c r="A4" t="s">
        <v>9</v>
      </c>
      <c r="B4" s="1" t="s">
        <v>24</v>
      </c>
      <c r="C4" s="1" t="s">
        <v>0</v>
      </c>
      <c r="D4" s="1"/>
      <c r="E4" s="1" t="s">
        <v>7</v>
      </c>
      <c r="F4" s="1"/>
      <c r="G4" s="1" t="s">
        <v>1</v>
      </c>
      <c r="H4" s="1"/>
      <c r="I4" s="1" t="s">
        <v>2</v>
      </c>
      <c r="J4" s="1"/>
      <c r="K4" s="1" t="s">
        <v>3</v>
      </c>
      <c r="L4" s="1"/>
      <c r="M4" s="1" t="s">
        <v>4</v>
      </c>
      <c r="N4" s="1"/>
    </row>
    <row r="5" spans="1:14" ht="12.75">
      <c r="A5" t="s">
        <v>10</v>
      </c>
      <c r="C5" s="1" t="s">
        <v>5</v>
      </c>
      <c r="D5" s="1" t="s">
        <v>6</v>
      </c>
      <c r="E5" s="1" t="s">
        <v>5</v>
      </c>
      <c r="F5" s="1" t="s">
        <v>6</v>
      </c>
      <c r="G5" s="1" t="s">
        <v>5</v>
      </c>
      <c r="H5" s="1" t="s">
        <v>6</v>
      </c>
      <c r="I5" s="1" t="s">
        <v>5</v>
      </c>
      <c r="J5" s="1" t="s">
        <v>6</v>
      </c>
      <c r="K5" s="1" t="s">
        <v>5</v>
      </c>
      <c r="L5" s="1" t="s">
        <v>6</v>
      </c>
      <c r="M5" s="1" t="s">
        <v>5</v>
      </c>
      <c r="N5" s="1" t="s">
        <v>6</v>
      </c>
    </row>
    <row r="6" spans="1:14" ht="12.75">
      <c r="A6">
        <v>1</v>
      </c>
      <c r="B6">
        <v>1</v>
      </c>
      <c r="C6">
        <v>-504</v>
      </c>
      <c r="D6">
        <v>876</v>
      </c>
      <c r="E6">
        <v>17933</v>
      </c>
      <c r="F6">
        <v>-5199</v>
      </c>
      <c r="G6">
        <v>520</v>
      </c>
      <c r="H6">
        <v>-405</v>
      </c>
      <c r="I6">
        <v>-1663</v>
      </c>
      <c r="J6">
        <v>1791</v>
      </c>
      <c r="K6">
        <v>-25</v>
      </c>
      <c r="L6">
        <v>-27</v>
      </c>
      <c r="M6">
        <v>-856</v>
      </c>
      <c r="N6">
        <v>1274</v>
      </c>
    </row>
    <row r="7" spans="1:14" ht="12.75">
      <c r="A7">
        <v>2</v>
      </c>
      <c r="B7">
        <v>1</v>
      </c>
      <c r="C7">
        <v>-504</v>
      </c>
      <c r="D7">
        <v>876</v>
      </c>
      <c r="E7">
        <v>17933</v>
      </c>
      <c r="F7">
        <v>-5199</v>
      </c>
      <c r="G7">
        <v>90</v>
      </c>
      <c r="H7">
        <v>653</v>
      </c>
      <c r="I7">
        <v>2383</v>
      </c>
      <c r="J7">
        <v>544</v>
      </c>
      <c r="K7">
        <v>-11</v>
      </c>
      <c r="L7">
        <v>35</v>
      </c>
      <c r="M7">
        <v>-675</v>
      </c>
      <c r="N7">
        <v>-1379</v>
      </c>
    </row>
    <row r="8" spans="1:14" ht="12.75">
      <c r="A8">
        <v>3</v>
      </c>
      <c r="B8">
        <v>1</v>
      </c>
      <c r="C8">
        <v>-504</v>
      </c>
      <c r="D8">
        <v>876</v>
      </c>
      <c r="E8">
        <v>17933</v>
      </c>
      <c r="F8">
        <v>-5199</v>
      </c>
      <c r="G8">
        <v>-611</v>
      </c>
      <c r="H8">
        <v>-248</v>
      </c>
      <c r="I8">
        <v>-720</v>
      </c>
      <c r="J8">
        <v>-2336</v>
      </c>
      <c r="K8">
        <v>36</v>
      </c>
      <c r="L8">
        <v>-8</v>
      </c>
      <c r="M8">
        <v>1532</v>
      </c>
      <c r="N8">
        <v>104</v>
      </c>
    </row>
    <row r="9" spans="1:14" ht="12.75">
      <c r="A9">
        <v>4</v>
      </c>
      <c r="B9">
        <v>1</v>
      </c>
      <c r="C9">
        <v>-504</v>
      </c>
      <c r="D9">
        <v>-876</v>
      </c>
      <c r="E9">
        <v>17933</v>
      </c>
      <c r="F9">
        <v>5199</v>
      </c>
      <c r="G9">
        <v>520</v>
      </c>
      <c r="H9">
        <v>405</v>
      </c>
      <c r="I9">
        <v>-1663</v>
      </c>
      <c r="J9">
        <v>-1792</v>
      </c>
      <c r="K9">
        <v>-25</v>
      </c>
      <c r="L9">
        <v>27</v>
      </c>
      <c r="M9">
        <v>-856</v>
      </c>
      <c r="N9">
        <v>-1274</v>
      </c>
    </row>
    <row r="10" spans="1:14" ht="12.75">
      <c r="A10">
        <v>5</v>
      </c>
      <c r="B10">
        <v>1</v>
      </c>
      <c r="C10">
        <v>-504</v>
      </c>
      <c r="D10">
        <v>-876</v>
      </c>
      <c r="E10">
        <v>17933</v>
      </c>
      <c r="F10">
        <v>5199</v>
      </c>
      <c r="G10">
        <v>90</v>
      </c>
      <c r="H10">
        <v>-653</v>
      </c>
      <c r="I10">
        <v>2383</v>
      </c>
      <c r="J10">
        <v>-544</v>
      </c>
      <c r="K10">
        <v>-11</v>
      </c>
      <c r="L10">
        <v>-35</v>
      </c>
      <c r="M10">
        <v>-675</v>
      </c>
      <c r="N10">
        <v>1379</v>
      </c>
    </row>
    <row r="11" spans="1:14" ht="12.75">
      <c r="A11">
        <v>6</v>
      </c>
      <c r="B11">
        <v>1</v>
      </c>
      <c r="C11">
        <v>-504</v>
      </c>
      <c r="D11">
        <v>-876</v>
      </c>
      <c r="E11">
        <v>17933</v>
      </c>
      <c r="F11">
        <v>5199</v>
      </c>
      <c r="G11">
        <v>-611</v>
      </c>
      <c r="H11">
        <v>248</v>
      </c>
      <c r="I11">
        <v>-720</v>
      </c>
      <c r="J11">
        <v>2336</v>
      </c>
      <c r="K11">
        <v>36</v>
      </c>
      <c r="L11">
        <v>8</v>
      </c>
      <c r="M11">
        <v>1532</v>
      </c>
      <c r="N11">
        <v>-104</v>
      </c>
    </row>
    <row r="12" spans="1:14" ht="12.75">
      <c r="A12">
        <v>7</v>
      </c>
      <c r="B12">
        <v>1</v>
      </c>
      <c r="C12">
        <v>-851</v>
      </c>
      <c r="D12">
        <v>-179</v>
      </c>
      <c r="E12">
        <v>20620</v>
      </c>
      <c r="F12">
        <v>-9346</v>
      </c>
      <c r="G12">
        <v>515</v>
      </c>
      <c r="H12">
        <v>65</v>
      </c>
      <c r="I12">
        <v>977</v>
      </c>
      <c r="J12">
        <v>153</v>
      </c>
      <c r="K12">
        <v>79</v>
      </c>
      <c r="L12">
        <v>133</v>
      </c>
      <c r="M12">
        <v>-1273</v>
      </c>
      <c r="N12">
        <v>231</v>
      </c>
    </row>
    <row r="13" spans="1:14" ht="12.75">
      <c r="A13">
        <v>8</v>
      </c>
      <c r="B13">
        <v>1</v>
      </c>
      <c r="C13">
        <v>-851</v>
      </c>
      <c r="D13">
        <v>-179</v>
      </c>
      <c r="E13">
        <v>20620</v>
      </c>
      <c r="F13">
        <v>-9346</v>
      </c>
      <c r="G13">
        <v>-314</v>
      </c>
      <c r="H13">
        <v>413</v>
      </c>
      <c r="I13">
        <v>-355</v>
      </c>
      <c r="J13">
        <v>-923</v>
      </c>
      <c r="K13">
        <v>76</v>
      </c>
      <c r="L13">
        <v>-135</v>
      </c>
      <c r="M13">
        <v>436</v>
      </c>
      <c r="N13">
        <v>-1218</v>
      </c>
    </row>
    <row r="14" spans="1:14" ht="12.75">
      <c r="A14">
        <v>9</v>
      </c>
      <c r="B14">
        <v>1</v>
      </c>
      <c r="C14">
        <v>-851</v>
      </c>
      <c r="D14">
        <v>-179</v>
      </c>
      <c r="E14">
        <v>20620</v>
      </c>
      <c r="F14">
        <v>-9346</v>
      </c>
      <c r="G14">
        <v>-200</v>
      </c>
      <c r="H14">
        <v>-479</v>
      </c>
      <c r="I14">
        <v>-621</v>
      </c>
      <c r="J14">
        <v>769</v>
      </c>
      <c r="K14">
        <v>-155</v>
      </c>
      <c r="L14">
        <v>1</v>
      </c>
      <c r="M14">
        <v>837</v>
      </c>
      <c r="N14">
        <v>987</v>
      </c>
    </row>
    <row r="15" spans="1:14" ht="12.75">
      <c r="A15">
        <v>10</v>
      </c>
      <c r="B15">
        <v>1</v>
      </c>
      <c r="C15">
        <v>-851</v>
      </c>
      <c r="D15">
        <v>179</v>
      </c>
      <c r="E15">
        <v>20620</v>
      </c>
      <c r="F15">
        <v>9346</v>
      </c>
      <c r="G15">
        <v>515</v>
      </c>
      <c r="H15">
        <v>-65</v>
      </c>
      <c r="I15">
        <v>977</v>
      </c>
      <c r="J15">
        <v>-153</v>
      </c>
      <c r="K15">
        <v>79</v>
      </c>
      <c r="L15">
        <v>-133</v>
      </c>
      <c r="M15">
        <v>-1273</v>
      </c>
      <c r="N15">
        <v>-231</v>
      </c>
    </row>
    <row r="16" spans="1:14" ht="12.75">
      <c r="A16">
        <v>11</v>
      </c>
      <c r="B16">
        <v>1</v>
      </c>
      <c r="C16">
        <v>-851</v>
      </c>
      <c r="D16">
        <v>179</v>
      </c>
      <c r="E16">
        <v>20620</v>
      </c>
      <c r="F16">
        <v>9346</v>
      </c>
      <c r="G16">
        <v>-314</v>
      </c>
      <c r="H16">
        <v>-413</v>
      </c>
      <c r="I16">
        <v>-355</v>
      </c>
      <c r="J16">
        <v>923</v>
      </c>
      <c r="K16">
        <v>76</v>
      </c>
      <c r="L16">
        <v>135</v>
      </c>
      <c r="M16">
        <v>436</v>
      </c>
      <c r="N16">
        <v>1218</v>
      </c>
    </row>
    <row r="17" spans="1:14" ht="12.75">
      <c r="A17">
        <v>12</v>
      </c>
      <c r="B17">
        <v>1</v>
      </c>
      <c r="C17">
        <v>-851</v>
      </c>
      <c r="D17">
        <v>179</v>
      </c>
      <c r="E17">
        <v>20620</v>
      </c>
      <c r="F17">
        <v>9346</v>
      </c>
      <c r="G17">
        <v>-200</v>
      </c>
      <c r="H17">
        <v>479</v>
      </c>
      <c r="I17">
        <v>-621</v>
      </c>
      <c r="J17">
        <v>-769</v>
      </c>
      <c r="K17">
        <v>-155</v>
      </c>
      <c r="L17">
        <v>-1</v>
      </c>
      <c r="M17">
        <v>837</v>
      </c>
      <c r="N17">
        <v>-987</v>
      </c>
    </row>
    <row r="18" spans="1:14" ht="12.75">
      <c r="A18">
        <v>13</v>
      </c>
      <c r="B18">
        <v>2</v>
      </c>
      <c r="C18">
        <v>3436</v>
      </c>
      <c r="D18">
        <v>-2079</v>
      </c>
      <c r="E18">
        <v>-8148</v>
      </c>
      <c r="F18">
        <v>-42378</v>
      </c>
      <c r="G18">
        <v>371</v>
      </c>
      <c r="H18">
        <v>2242</v>
      </c>
      <c r="I18">
        <v>8452</v>
      </c>
      <c r="J18">
        <v>-2271</v>
      </c>
      <c r="K18">
        <v>101</v>
      </c>
      <c r="L18">
        <v>691</v>
      </c>
      <c r="M18">
        <v>-2081</v>
      </c>
      <c r="N18">
        <v>-4069</v>
      </c>
    </row>
    <row r="19" spans="1:14" ht="12.75">
      <c r="A19">
        <v>14</v>
      </c>
      <c r="B19">
        <v>2</v>
      </c>
      <c r="C19">
        <v>3436</v>
      </c>
      <c r="D19">
        <v>-2079</v>
      </c>
      <c r="E19">
        <v>-8148</v>
      </c>
      <c r="F19">
        <v>-42378</v>
      </c>
      <c r="G19">
        <v>-2127</v>
      </c>
      <c r="H19">
        <v>-799</v>
      </c>
      <c r="I19">
        <v>-6193</v>
      </c>
      <c r="J19">
        <v>-6183</v>
      </c>
      <c r="K19">
        <v>548</v>
      </c>
      <c r="L19">
        <v>-433</v>
      </c>
      <c r="M19">
        <v>4564</v>
      </c>
      <c r="N19">
        <v>232</v>
      </c>
    </row>
    <row r="20" spans="1:14" ht="12.75">
      <c r="A20">
        <v>15</v>
      </c>
      <c r="B20">
        <v>2</v>
      </c>
      <c r="C20">
        <v>3436</v>
      </c>
      <c r="D20">
        <v>-2079</v>
      </c>
      <c r="E20">
        <v>-8148</v>
      </c>
      <c r="F20">
        <v>-42378</v>
      </c>
      <c r="G20">
        <v>1756</v>
      </c>
      <c r="H20">
        <v>-1443</v>
      </c>
      <c r="I20">
        <v>-2258</v>
      </c>
      <c r="J20">
        <v>8455</v>
      </c>
      <c r="K20">
        <v>-649</v>
      </c>
      <c r="L20">
        <v>-258</v>
      </c>
      <c r="M20">
        <v>-2483</v>
      </c>
      <c r="N20">
        <v>3837</v>
      </c>
    </row>
    <row r="21" spans="1:14" ht="12.75">
      <c r="A21">
        <v>16</v>
      </c>
      <c r="B21">
        <v>2</v>
      </c>
      <c r="C21">
        <v>3436</v>
      </c>
      <c r="D21">
        <v>2079</v>
      </c>
      <c r="E21">
        <v>-8148</v>
      </c>
      <c r="F21">
        <v>42378</v>
      </c>
      <c r="G21">
        <v>371</v>
      </c>
      <c r="H21">
        <v>-2242</v>
      </c>
      <c r="I21">
        <v>8452</v>
      </c>
      <c r="J21">
        <v>2271</v>
      </c>
      <c r="K21">
        <v>101</v>
      </c>
      <c r="L21">
        <v>-691</v>
      </c>
      <c r="M21">
        <v>-2081</v>
      </c>
      <c r="N21">
        <v>4069</v>
      </c>
    </row>
    <row r="22" spans="1:14" ht="12.75">
      <c r="A22">
        <v>17</v>
      </c>
      <c r="B22">
        <v>2</v>
      </c>
      <c r="C22">
        <v>3436</v>
      </c>
      <c r="D22">
        <v>2079</v>
      </c>
      <c r="E22">
        <v>-8148</v>
      </c>
      <c r="F22">
        <v>42378</v>
      </c>
      <c r="G22">
        <v>-2127</v>
      </c>
      <c r="H22">
        <v>799</v>
      </c>
      <c r="I22">
        <v>-6193</v>
      </c>
      <c r="J22">
        <v>6183</v>
      </c>
      <c r="K22">
        <v>548</v>
      </c>
      <c r="L22">
        <v>433</v>
      </c>
      <c r="M22">
        <v>4564</v>
      </c>
      <c r="N22">
        <v>-232</v>
      </c>
    </row>
    <row r="23" spans="1:14" ht="12.75">
      <c r="A23">
        <v>18</v>
      </c>
      <c r="B23">
        <v>2</v>
      </c>
      <c r="C23">
        <v>3436</v>
      </c>
      <c r="D23">
        <v>2079</v>
      </c>
      <c r="E23">
        <v>-8148</v>
      </c>
      <c r="F23">
        <v>42378</v>
      </c>
      <c r="G23">
        <v>1756</v>
      </c>
      <c r="H23">
        <v>1443</v>
      </c>
      <c r="I23">
        <v>-2258</v>
      </c>
      <c r="J23">
        <v>-8455</v>
      </c>
      <c r="K23">
        <v>-649</v>
      </c>
      <c r="L23">
        <v>258</v>
      </c>
      <c r="M23">
        <v>-2483</v>
      </c>
      <c r="N23">
        <v>-3837</v>
      </c>
    </row>
    <row r="24" spans="1:14" ht="12.75">
      <c r="A24">
        <v>19</v>
      </c>
      <c r="B24">
        <v>3</v>
      </c>
      <c r="C24">
        <v>-2051</v>
      </c>
      <c r="D24">
        <v>1102</v>
      </c>
      <c r="E24">
        <v>44263</v>
      </c>
      <c r="F24">
        <v>302</v>
      </c>
      <c r="G24">
        <v>1121</v>
      </c>
      <c r="H24">
        <v>180</v>
      </c>
      <c r="I24">
        <v>5751</v>
      </c>
      <c r="J24">
        <v>1571</v>
      </c>
      <c r="K24">
        <v>577</v>
      </c>
      <c r="L24">
        <v>498</v>
      </c>
      <c r="M24">
        <v>-3635</v>
      </c>
      <c r="N24">
        <v>934</v>
      </c>
    </row>
    <row r="25" spans="1:14" ht="12.75">
      <c r="A25">
        <v>20</v>
      </c>
      <c r="B25">
        <v>3</v>
      </c>
      <c r="C25">
        <v>-2051</v>
      </c>
      <c r="D25">
        <v>1102</v>
      </c>
      <c r="E25">
        <v>44263</v>
      </c>
      <c r="F25">
        <v>302</v>
      </c>
      <c r="G25">
        <v>-717</v>
      </c>
      <c r="H25">
        <v>880</v>
      </c>
      <c r="I25">
        <v>-1514</v>
      </c>
      <c r="J25">
        <v>-5766</v>
      </c>
      <c r="K25">
        <v>143</v>
      </c>
      <c r="L25">
        <v>-749</v>
      </c>
      <c r="M25">
        <v>1008</v>
      </c>
      <c r="N25">
        <v>-3615</v>
      </c>
    </row>
    <row r="26" spans="1:14" ht="12.75">
      <c r="A26">
        <v>21</v>
      </c>
      <c r="B26">
        <v>3</v>
      </c>
      <c r="C26">
        <v>-2051</v>
      </c>
      <c r="D26">
        <v>1102</v>
      </c>
      <c r="E26">
        <v>44263</v>
      </c>
      <c r="F26">
        <v>302</v>
      </c>
      <c r="G26">
        <v>-404</v>
      </c>
      <c r="H26">
        <v>-1061</v>
      </c>
      <c r="I26">
        <v>-4236</v>
      </c>
      <c r="J26">
        <v>4195</v>
      </c>
      <c r="K26">
        <v>-720</v>
      </c>
      <c r="L26">
        <v>250</v>
      </c>
      <c r="M26">
        <v>2627</v>
      </c>
      <c r="N26">
        <v>2680</v>
      </c>
    </row>
    <row r="27" spans="1:14" ht="12.75">
      <c r="A27">
        <v>22</v>
      </c>
      <c r="B27">
        <v>3</v>
      </c>
      <c r="C27">
        <v>-2051</v>
      </c>
      <c r="D27">
        <v>-1102</v>
      </c>
      <c r="E27">
        <v>44263</v>
      </c>
      <c r="F27">
        <v>-302</v>
      </c>
      <c r="G27">
        <v>1121</v>
      </c>
      <c r="H27">
        <v>-180</v>
      </c>
      <c r="I27">
        <v>5751</v>
      </c>
      <c r="J27">
        <v>-1571</v>
      </c>
      <c r="K27">
        <v>577</v>
      </c>
      <c r="L27">
        <v>-498</v>
      </c>
      <c r="M27">
        <v>-3635</v>
      </c>
      <c r="N27">
        <v>-934</v>
      </c>
    </row>
    <row r="28" spans="1:14" ht="12.75">
      <c r="A28">
        <v>23</v>
      </c>
      <c r="B28">
        <v>3</v>
      </c>
      <c r="C28">
        <v>-2051</v>
      </c>
      <c r="D28">
        <v>-1102</v>
      </c>
      <c r="E28">
        <v>44263</v>
      </c>
      <c r="F28">
        <v>-302</v>
      </c>
      <c r="G28">
        <v>-717</v>
      </c>
      <c r="H28">
        <v>-880</v>
      </c>
      <c r="I28">
        <v>-1514</v>
      </c>
      <c r="J28">
        <v>5766</v>
      </c>
      <c r="K28">
        <v>143</v>
      </c>
      <c r="L28">
        <v>749</v>
      </c>
      <c r="M28">
        <v>1008</v>
      </c>
      <c r="N28">
        <v>3615</v>
      </c>
    </row>
    <row r="29" spans="1:14" ht="12.75">
      <c r="A29">
        <v>24</v>
      </c>
      <c r="B29">
        <v>3</v>
      </c>
      <c r="C29">
        <v>-2051</v>
      </c>
      <c r="D29">
        <v>-1102</v>
      </c>
      <c r="E29">
        <v>44263</v>
      </c>
      <c r="F29">
        <v>-302</v>
      </c>
      <c r="G29">
        <v>-404</v>
      </c>
      <c r="H29">
        <v>1061</v>
      </c>
      <c r="I29">
        <v>-4236</v>
      </c>
      <c r="J29">
        <v>-4195</v>
      </c>
      <c r="K29">
        <v>-720</v>
      </c>
      <c r="L29">
        <v>-250</v>
      </c>
      <c r="M29">
        <v>2627</v>
      </c>
      <c r="N29">
        <v>-2680</v>
      </c>
    </row>
    <row r="30" spans="1:14" ht="12.75">
      <c r="A30">
        <v>25</v>
      </c>
      <c r="B30">
        <v>4</v>
      </c>
      <c r="C30">
        <v>2307</v>
      </c>
      <c r="D30">
        <v>7198</v>
      </c>
      <c r="E30">
        <v>-2439</v>
      </c>
      <c r="F30">
        <v>24433</v>
      </c>
      <c r="G30">
        <v>-802</v>
      </c>
      <c r="H30">
        <v>-190</v>
      </c>
      <c r="I30">
        <v>-6448</v>
      </c>
      <c r="J30">
        <v>9998</v>
      </c>
      <c r="K30">
        <v>-518</v>
      </c>
      <c r="L30">
        <v>-16</v>
      </c>
      <c r="M30">
        <v>1513</v>
      </c>
      <c r="N30">
        <v>956</v>
      </c>
    </row>
    <row r="31" spans="1:14" ht="12.75">
      <c r="A31">
        <v>26</v>
      </c>
      <c r="B31">
        <v>4</v>
      </c>
      <c r="C31">
        <v>2307</v>
      </c>
      <c r="D31">
        <v>7198</v>
      </c>
      <c r="E31">
        <v>-2439</v>
      </c>
      <c r="F31">
        <v>24433</v>
      </c>
      <c r="G31">
        <v>566</v>
      </c>
      <c r="H31">
        <v>-600</v>
      </c>
      <c r="I31">
        <v>11883</v>
      </c>
      <c r="J31">
        <v>585</v>
      </c>
      <c r="K31">
        <v>245</v>
      </c>
      <c r="L31">
        <v>457</v>
      </c>
      <c r="M31">
        <v>-1585</v>
      </c>
      <c r="N31">
        <v>832</v>
      </c>
    </row>
    <row r="32" spans="1:14" ht="12.75">
      <c r="A32">
        <v>27</v>
      </c>
      <c r="B32">
        <v>4</v>
      </c>
      <c r="C32">
        <v>2307</v>
      </c>
      <c r="D32">
        <v>7198</v>
      </c>
      <c r="E32">
        <v>-2439</v>
      </c>
      <c r="F32">
        <v>24433</v>
      </c>
      <c r="G32">
        <v>236</v>
      </c>
      <c r="H32">
        <v>790</v>
      </c>
      <c r="I32">
        <v>-5434</v>
      </c>
      <c r="J32">
        <v>-10584</v>
      </c>
      <c r="K32">
        <v>273</v>
      </c>
      <c r="L32">
        <v>-441</v>
      </c>
      <c r="M32">
        <v>71</v>
      </c>
      <c r="N32">
        <v>-1788</v>
      </c>
    </row>
    <row r="33" spans="1:14" ht="12.75">
      <c r="A33">
        <v>28</v>
      </c>
      <c r="B33">
        <v>4</v>
      </c>
      <c r="C33">
        <v>2307</v>
      </c>
      <c r="D33">
        <v>-7198</v>
      </c>
      <c r="E33">
        <v>-2439</v>
      </c>
      <c r="F33">
        <v>-24433</v>
      </c>
      <c r="G33">
        <v>-802</v>
      </c>
      <c r="H33">
        <v>190</v>
      </c>
      <c r="I33">
        <v>-6448</v>
      </c>
      <c r="J33">
        <v>-9998</v>
      </c>
      <c r="K33">
        <v>-518</v>
      </c>
      <c r="L33">
        <v>16</v>
      </c>
      <c r="M33">
        <v>1513</v>
      </c>
      <c r="N33">
        <v>-956</v>
      </c>
    </row>
    <row r="34" spans="1:14" ht="12.75">
      <c r="A34">
        <v>29</v>
      </c>
      <c r="B34">
        <v>4</v>
      </c>
      <c r="C34">
        <v>2307</v>
      </c>
      <c r="D34">
        <v>-7198</v>
      </c>
      <c r="E34">
        <v>-2439</v>
      </c>
      <c r="F34">
        <v>-24433</v>
      </c>
      <c r="G34">
        <v>566</v>
      </c>
      <c r="H34">
        <v>600</v>
      </c>
      <c r="I34">
        <v>11883</v>
      </c>
      <c r="J34">
        <v>-585</v>
      </c>
      <c r="K34">
        <v>245</v>
      </c>
      <c r="L34">
        <v>-457</v>
      </c>
      <c r="M34">
        <v>-1585</v>
      </c>
      <c r="N34">
        <v>-832</v>
      </c>
    </row>
    <row r="35" spans="1:14" ht="12.75">
      <c r="A35">
        <v>30</v>
      </c>
      <c r="B35">
        <v>4</v>
      </c>
      <c r="C35">
        <v>2307</v>
      </c>
      <c r="D35">
        <v>-7198</v>
      </c>
      <c r="E35">
        <v>-2439</v>
      </c>
      <c r="F35">
        <v>-24433</v>
      </c>
      <c r="G35">
        <v>236</v>
      </c>
      <c r="H35">
        <v>-790</v>
      </c>
      <c r="I35">
        <v>-5434</v>
      </c>
      <c r="J35">
        <v>10584</v>
      </c>
      <c r="K35">
        <v>273</v>
      </c>
      <c r="L35">
        <v>441</v>
      </c>
      <c r="M35">
        <v>71</v>
      </c>
      <c r="N35">
        <v>1788</v>
      </c>
    </row>
    <row r="37" spans="1:14" ht="12.75">
      <c r="A37" t="s">
        <v>11</v>
      </c>
      <c r="C37">
        <f>MAX(C6:C35)</f>
        <v>3436</v>
      </c>
      <c r="D37">
        <f aca="true" t="shared" si="0" ref="D37:N37">MAX(D6:D35)</f>
        <v>7198</v>
      </c>
      <c r="E37">
        <f t="shared" si="0"/>
        <v>44263</v>
      </c>
      <c r="F37">
        <f t="shared" si="0"/>
        <v>42378</v>
      </c>
      <c r="G37">
        <f t="shared" si="0"/>
        <v>1756</v>
      </c>
      <c r="H37">
        <f t="shared" si="0"/>
        <v>2242</v>
      </c>
      <c r="I37">
        <f t="shared" si="0"/>
        <v>11883</v>
      </c>
      <c r="J37">
        <f t="shared" si="0"/>
        <v>10584</v>
      </c>
      <c r="K37">
        <f t="shared" si="0"/>
        <v>577</v>
      </c>
      <c r="L37">
        <f t="shared" si="0"/>
        <v>749</v>
      </c>
      <c r="M37">
        <f t="shared" si="0"/>
        <v>4564</v>
      </c>
      <c r="N37">
        <f t="shared" si="0"/>
        <v>4069</v>
      </c>
    </row>
    <row r="38" spans="1:14" ht="12.75">
      <c r="A38" t="s">
        <v>12</v>
      </c>
      <c r="C38">
        <f>MIN(C6:C35)</f>
        <v>-2051</v>
      </c>
      <c r="D38">
        <f>MIN(D6:D35)</f>
        <v>-7198</v>
      </c>
      <c r="E38">
        <f>MIN(E6:E35)</f>
        <v>-8148</v>
      </c>
      <c r="F38">
        <f>MIN(F6:F35)</f>
        <v>-42378</v>
      </c>
      <c r="G38">
        <f aca="true" t="shared" si="1" ref="G38:N38">MIN(G6:G35)</f>
        <v>-2127</v>
      </c>
      <c r="H38">
        <f t="shared" si="1"/>
        <v>-2242</v>
      </c>
      <c r="I38">
        <f t="shared" si="1"/>
        <v>-6448</v>
      </c>
      <c r="J38">
        <f t="shared" si="1"/>
        <v>-10584</v>
      </c>
      <c r="K38">
        <f t="shared" si="1"/>
        <v>-720</v>
      </c>
      <c r="L38">
        <f t="shared" si="1"/>
        <v>-749</v>
      </c>
      <c r="M38">
        <f t="shared" si="1"/>
        <v>-3635</v>
      </c>
      <c r="N38">
        <f t="shared" si="1"/>
        <v>-4069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H43" sqref="H43"/>
    </sheetView>
  </sheetViews>
  <sheetFormatPr defaultColWidth="9.140625" defaultRowHeight="12.75"/>
  <sheetData>
    <row r="1" ht="12.75">
      <c r="C1" t="s">
        <v>23</v>
      </c>
    </row>
    <row r="2" ht="12.75">
      <c r="C2" t="s">
        <v>15</v>
      </c>
    </row>
    <row r="3" ht="12.75">
      <c r="C3" t="s">
        <v>8</v>
      </c>
    </row>
    <row r="4" spans="1:11" s="1" customFormat="1" ht="12.75">
      <c r="A4" t="s">
        <v>9</v>
      </c>
      <c r="B4" s="1" t="s">
        <v>24</v>
      </c>
      <c r="C4" s="1" t="s">
        <v>0</v>
      </c>
      <c r="E4" s="1" t="s">
        <v>1</v>
      </c>
      <c r="G4" s="1" t="s">
        <v>2</v>
      </c>
      <c r="I4" s="1" t="s">
        <v>3</v>
      </c>
      <c r="K4" s="1" t="s">
        <v>4</v>
      </c>
    </row>
    <row r="5" spans="1:12" s="1" customFormat="1" ht="12.75">
      <c r="A5" t="s">
        <v>10</v>
      </c>
      <c r="B5"/>
      <c r="C5" s="1" t="s">
        <v>5</v>
      </c>
      <c r="D5" s="1" t="s">
        <v>6</v>
      </c>
      <c r="E5" s="1" t="s">
        <v>5</v>
      </c>
      <c r="F5" s="1" t="s">
        <v>6</v>
      </c>
      <c r="G5" s="1" t="s">
        <v>5</v>
      </c>
      <c r="H5" s="1" t="s">
        <v>6</v>
      </c>
      <c r="I5" s="1" t="s">
        <v>5</v>
      </c>
      <c r="J5" s="1" t="s">
        <v>6</v>
      </c>
      <c r="K5" s="1" t="s">
        <v>5</v>
      </c>
      <c r="L5" s="1" t="s">
        <v>6</v>
      </c>
    </row>
    <row r="6" spans="1:12" ht="12.75">
      <c r="A6">
        <v>1</v>
      </c>
      <c r="B6">
        <v>1</v>
      </c>
      <c r="C6">
        <v>470</v>
      </c>
      <c r="D6">
        <v>1418</v>
      </c>
      <c r="E6">
        <v>520</v>
      </c>
      <c r="F6">
        <v>-405</v>
      </c>
      <c r="G6">
        <v>-1663</v>
      </c>
      <c r="H6">
        <v>1791</v>
      </c>
      <c r="I6">
        <v>-25</v>
      </c>
      <c r="J6">
        <v>-27</v>
      </c>
      <c r="K6">
        <v>-856</v>
      </c>
      <c r="L6">
        <v>1274</v>
      </c>
    </row>
    <row r="7" spans="1:12" ht="12.75">
      <c r="A7">
        <v>2</v>
      </c>
      <c r="B7">
        <v>1</v>
      </c>
      <c r="C7">
        <v>470</v>
      </c>
      <c r="D7">
        <v>1418</v>
      </c>
      <c r="E7">
        <v>90</v>
      </c>
      <c r="F7">
        <v>653</v>
      </c>
      <c r="G7">
        <v>2383</v>
      </c>
      <c r="H7">
        <v>544</v>
      </c>
      <c r="I7">
        <v>-11</v>
      </c>
      <c r="J7">
        <v>35</v>
      </c>
      <c r="K7">
        <v>-675</v>
      </c>
      <c r="L7">
        <v>-1379</v>
      </c>
    </row>
    <row r="8" spans="1:12" ht="12.75">
      <c r="A8">
        <v>3</v>
      </c>
      <c r="B8">
        <v>1</v>
      </c>
      <c r="C8">
        <v>470</v>
      </c>
      <c r="D8">
        <v>1418</v>
      </c>
      <c r="E8">
        <v>-611</v>
      </c>
      <c r="F8">
        <v>-248</v>
      </c>
      <c r="G8">
        <v>-720</v>
      </c>
      <c r="H8">
        <v>-2336</v>
      </c>
      <c r="I8">
        <v>36</v>
      </c>
      <c r="J8">
        <v>-8</v>
      </c>
      <c r="K8">
        <v>1532</v>
      </c>
      <c r="L8">
        <v>104</v>
      </c>
    </row>
    <row r="9" spans="1:12" ht="12.75">
      <c r="A9">
        <v>4</v>
      </c>
      <c r="B9">
        <v>1</v>
      </c>
      <c r="C9">
        <v>470</v>
      </c>
      <c r="D9">
        <v>-1418</v>
      </c>
      <c r="E9">
        <v>520</v>
      </c>
      <c r="F9">
        <v>405</v>
      </c>
      <c r="G9">
        <v>-1663</v>
      </c>
      <c r="H9">
        <v>-1791</v>
      </c>
      <c r="I9">
        <v>-25</v>
      </c>
      <c r="J9">
        <v>27</v>
      </c>
      <c r="K9">
        <v>-856</v>
      </c>
      <c r="L9">
        <v>-1274</v>
      </c>
    </row>
    <row r="10" spans="1:12" ht="12.75">
      <c r="A10">
        <v>5</v>
      </c>
      <c r="B10">
        <v>1</v>
      </c>
      <c r="C10">
        <v>470</v>
      </c>
      <c r="D10">
        <v>-1418</v>
      </c>
      <c r="E10">
        <v>90</v>
      </c>
      <c r="F10">
        <v>-653</v>
      </c>
      <c r="G10">
        <v>2383</v>
      </c>
      <c r="H10">
        <v>-544</v>
      </c>
      <c r="I10">
        <v>-11</v>
      </c>
      <c r="J10">
        <v>-35</v>
      </c>
      <c r="K10">
        <v>-675</v>
      </c>
      <c r="L10">
        <v>1379</v>
      </c>
    </row>
    <row r="11" spans="1:12" ht="12.75">
      <c r="A11">
        <v>6</v>
      </c>
      <c r="B11">
        <v>1</v>
      </c>
      <c r="C11">
        <v>470</v>
      </c>
      <c r="D11">
        <v>-1418</v>
      </c>
      <c r="E11">
        <v>-611</v>
      </c>
      <c r="F11">
        <v>248</v>
      </c>
      <c r="G11">
        <v>-720</v>
      </c>
      <c r="H11">
        <v>2336</v>
      </c>
      <c r="I11">
        <v>36</v>
      </c>
      <c r="J11">
        <v>8</v>
      </c>
      <c r="K11">
        <v>1532</v>
      </c>
      <c r="L11">
        <v>-104</v>
      </c>
    </row>
    <row r="12" spans="1:12" ht="12.75">
      <c r="A12">
        <v>7</v>
      </c>
      <c r="B12">
        <v>1</v>
      </c>
      <c r="C12">
        <v>269</v>
      </c>
      <c r="D12">
        <v>794</v>
      </c>
      <c r="E12">
        <v>515</v>
      </c>
      <c r="F12">
        <v>65</v>
      </c>
      <c r="G12">
        <v>977</v>
      </c>
      <c r="H12">
        <v>153</v>
      </c>
      <c r="I12">
        <v>79</v>
      </c>
      <c r="J12">
        <v>133</v>
      </c>
      <c r="K12">
        <v>-1273</v>
      </c>
      <c r="L12">
        <v>231</v>
      </c>
    </row>
    <row r="13" spans="1:12" ht="12.75">
      <c r="A13">
        <v>8</v>
      </c>
      <c r="B13">
        <v>1</v>
      </c>
      <c r="C13">
        <v>269</v>
      </c>
      <c r="D13">
        <v>794</v>
      </c>
      <c r="E13">
        <v>-314</v>
      </c>
      <c r="F13">
        <v>413</v>
      </c>
      <c r="G13">
        <v>-355</v>
      </c>
      <c r="H13">
        <v>-923</v>
      </c>
      <c r="I13">
        <v>76</v>
      </c>
      <c r="J13">
        <v>-135</v>
      </c>
      <c r="K13">
        <v>436</v>
      </c>
      <c r="L13">
        <v>-1218</v>
      </c>
    </row>
    <row r="14" spans="1:12" ht="12.75">
      <c r="A14">
        <v>9</v>
      </c>
      <c r="B14">
        <v>1</v>
      </c>
      <c r="C14">
        <v>269</v>
      </c>
      <c r="D14">
        <v>794</v>
      </c>
      <c r="E14">
        <v>-200</v>
      </c>
      <c r="F14">
        <v>-479</v>
      </c>
      <c r="G14">
        <v>-621</v>
      </c>
      <c r="H14">
        <v>769</v>
      </c>
      <c r="I14">
        <v>-155</v>
      </c>
      <c r="J14">
        <v>1</v>
      </c>
      <c r="K14">
        <v>837</v>
      </c>
      <c r="L14">
        <v>987</v>
      </c>
    </row>
    <row r="15" spans="1:12" ht="12.75">
      <c r="A15">
        <v>10</v>
      </c>
      <c r="B15">
        <v>1</v>
      </c>
      <c r="C15">
        <v>269</v>
      </c>
      <c r="D15">
        <v>-794</v>
      </c>
      <c r="E15">
        <v>515</v>
      </c>
      <c r="F15">
        <v>-65</v>
      </c>
      <c r="G15">
        <v>977</v>
      </c>
      <c r="H15">
        <v>-153</v>
      </c>
      <c r="I15">
        <v>79</v>
      </c>
      <c r="J15">
        <v>-133</v>
      </c>
      <c r="K15">
        <v>-1273</v>
      </c>
      <c r="L15">
        <v>-231</v>
      </c>
    </row>
    <row r="16" spans="1:12" ht="12.75">
      <c r="A16">
        <v>11</v>
      </c>
      <c r="B16">
        <v>1</v>
      </c>
      <c r="C16">
        <v>269</v>
      </c>
      <c r="D16">
        <v>-794</v>
      </c>
      <c r="E16">
        <v>-314</v>
      </c>
      <c r="F16">
        <v>-413</v>
      </c>
      <c r="G16">
        <v>-355</v>
      </c>
      <c r="H16">
        <v>923</v>
      </c>
      <c r="I16">
        <v>76</v>
      </c>
      <c r="J16">
        <v>135</v>
      </c>
      <c r="K16">
        <v>436</v>
      </c>
      <c r="L16">
        <v>1218</v>
      </c>
    </row>
    <row r="17" spans="1:12" ht="12.75">
      <c r="A17">
        <v>12</v>
      </c>
      <c r="B17">
        <v>1</v>
      </c>
      <c r="C17">
        <v>269</v>
      </c>
      <c r="D17">
        <v>-794</v>
      </c>
      <c r="E17">
        <v>-200</v>
      </c>
      <c r="F17">
        <v>479</v>
      </c>
      <c r="G17">
        <v>-621</v>
      </c>
      <c r="H17">
        <v>-769</v>
      </c>
      <c r="I17">
        <v>-155</v>
      </c>
      <c r="J17">
        <v>-1</v>
      </c>
      <c r="K17">
        <v>837</v>
      </c>
      <c r="L17">
        <v>-987</v>
      </c>
    </row>
    <row r="18" spans="1:12" ht="12.75">
      <c r="A18">
        <v>13</v>
      </c>
      <c r="B18">
        <v>2</v>
      </c>
      <c r="C18">
        <v>2993</v>
      </c>
      <c r="D18">
        <v>2339</v>
      </c>
      <c r="E18">
        <v>371</v>
      </c>
      <c r="F18">
        <v>2242</v>
      </c>
      <c r="G18">
        <v>8452</v>
      </c>
      <c r="H18">
        <v>-2271</v>
      </c>
      <c r="I18">
        <v>101</v>
      </c>
      <c r="J18">
        <v>691</v>
      </c>
      <c r="K18">
        <v>-2081</v>
      </c>
      <c r="L18">
        <v>-4069</v>
      </c>
    </row>
    <row r="19" spans="1:12" ht="12.75">
      <c r="A19">
        <v>14</v>
      </c>
      <c r="B19">
        <v>2</v>
      </c>
      <c r="C19">
        <v>2993</v>
      </c>
      <c r="D19">
        <v>2339</v>
      </c>
      <c r="E19">
        <v>-2127</v>
      </c>
      <c r="F19">
        <v>-799</v>
      </c>
      <c r="G19">
        <v>-6193</v>
      </c>
      <c r="H19">
        <v>-6183</v>
      </c>
      <c r="I19">
        <v>548</v>
      </c>
      <c r="J19">
        <v>-433</v>
      </c>
      <c r="K19">
        <v>4564</v>
      </c>
      <c r="L19">
        <v>232</v>
      </c>
    </row>
    <row r="20" spans="1:12" ht="12.75">
      <c r="A20">
        <v>15</v>
      </c>
      <c r="B20">
        <v>2</v>
      </c>
      <c r="C20">
        <v>2993</v>
      </c>
      <c r="D20">
        <v>2339</v>
      </c>
      <c r="E20">
        <v>1756</v>
      </c>
      <c r="F20">
        <v>-1443</v>
      </c>
      <c r="G20">
        <v>-2258</v>
      </c>
      <c r="H20">
        <v>8455</v>
      </c>
      <c r="I20">
        <v>-649</v>
      </c>
      <c r="J20">
        <v>-258</v>
      </c>
      <c r="K20">
        <v>-2483</v>
      </c>
      <c r="L20">
        <v>3837</v>
      </c>
    </row>
    <row r="21" spans="1:12" ht="12.75">
      <c r="A21">
        <v>16</v>
      </c>
      <c r="B21">
        <v>2</v>
      </c>
      <c r="C21">
        <v>2993</v>
      </c>
      <c r="D21">
        <v>-2339</v>
      </c>
      <c r="E21">
        <v>371</v>
      </c>
      <c r="F21">
        <v>-2242</v>
      </c>
      <c r="G21">
        <v>8452</v>
      </c>
      <c r="H21">
        <v>2271</v>
      </c>
      <c r="I21">
        <v>101</v>
      </c>
      <c r="J21">
        <v>-691</v>
      </c>
      <c r="K21">
        <v>-2081</v>
      </c>
      <c r="L21">
        <v>4069</v>
      </c>
    </row>
    <row r="22" spans="1:12" ht="12.75">
      <c r="A22">
        <v>17</v>
      </c>
      <c r="B22">
        <v>2</v>
      </c>
      <c r="C22">
        <v>2993</v>
      </c>
      <c r="D22">
        <v>-2339</v>
      </c>
      <c r="E22">
        <v>-2127</v>
      </c>
      <c r="F22">
        <v>799</v>
      </c>
      <c r="G22">
        <v>-6193</v>
      </c>
      <c r="H22">
        <v>6183</v>
      </c>
      <c r="I22">
        <v>548</v>
      </c>
      <c r="J22">
        <v>433</v>
      </c>
      <c r="K22">
        <v>4564</v>
      </c>
      <c r="L22">
        <v>-232</v>
      </c>
    </row>
    <row r="23" spans="1:12" ht="12.75">
      <c r="A23">
        <v>18</v>
      </c>
      <c r="B23">
        <v>2</v>
      </c>
      <c r="C23">
        <v>2993</v>
      </c>
      <c r="D23">
        <v>-2339</v>
      </c>
      <c r="E23">
        <v>1756</v>
      </c>
      <c r="F23">
        <v>1443</v>
      </c>
      <c r="G23">
        <v>-2258</v>
      </c>
      <c r="H23">
        <v>-8455</v>
      </c>
      <c r="I23">
        <v>-649</v>
      </c>
      <c r="J23">
        <v>258</v>
      </c>
      <c r="K23">
        <v>-2483</v>
      </c>
      <c r="L23">
        <v>-3837</v>
      </c>
    </row>
    <row r="24" spans="1:12" ht="12.75">
      <c r="A24">
        <v>19</v>
      </c>
      <c r="B24">
        <v>3</v>
      </c>
      <c r="C24">
        <v>354</v>
      </c>
      <c r="D24">
        <v>1070</v>
      </c>
      <c r="E24">
        <v>1121</v>
      </c>
      <c r="F24">
        <v>180</v>
      </c>
      <c r="G24">
        <v>5751</v>
      </c>
      <c r="H24">
        <v>1571</v>
      </c>
      <c r="I24">
        <v>577</v>
      </c>
      <c r="J24">
        <v>498</v>
      </c>
      <c r="K24">
        <v>-3635</v>
      </c>
      <c r="L24">
        <v>934</v>
      </c>
    </row>
    <row r="25" spans="1:12" ht="12.75">
      <c r="A25">
        <v>20</v>
      </c>
      <c r="B25">
        <v>3</v>
      </c>
      <c r="C25">
        <v>354</v>
      </c>
      <c r="D25">
        <v>1070</v>
      </c>
      <c r="E25">
        <v>-717</v>
      </c>
      <c r="F25">
        <v>880</v>
      </c>
      <c r="G25">
        <v>-1514</v>
      </c>
      <c r="H25">
        <v>-5766</v>
      </c>
      <c r="I25">
        <v>143</v>
      </c>
      <c r="J25">
        <v>-749</v>
      </c>
      <c r="K25">
        <v>1008</v>
      </c>
      <c r="L25">
        <v>-3615</v>
      </c>
    </row>
    <row r="26" spans="1:12" ht="12.75">
      <c r="A26">
        <v>21</v>
      </c>
      <c r="B26">
        <v>3</v>
      </c>
      <c r="C26">
        <v>354</v>
      </c>
      <c r="D26">
        <v>1070</v>
      </c>
      <c r="E26">
        <v>-404</v>
      </c>
      <c r="F26">
        <v>-1061</v>
      </c>
      <c r="G26">
        <v>-4236</v>
      </c>
      <c r="H26">
        <v>4195</v>
      </c>
      <c r="I26">
        <v>-720</v>
      </c>
      <c r="J26">
        <v>250</v>
      </c>
      <c r="K26">
        <v>2627</v>
      </c>
      <c r="L26">
        <v>2680</v>
      </c>
    </row>
    <row r="27" spans="1:12" ht="12.75">
      <c r="A27">
        <v>22</v>
      </c>
      <c r="B27">
        <v>3</v>
      </c>
      <c r="C27">
        <v>354</v>
      </c>
      <c r="D27">
        <v>-1070</v>
      </c>
      <c r="E27">
        <v>1121</v>
      </c>
      <c r="F27">
        <v>-180</v>
      </c>
      <c r="G27">
        <v>5751</v>
      </c>
      <c r="H27">
        <v>-1571</v>
      </c>
      <c r="I27">
        <v>577</v>
      </c>
      <c r="J27">
        <v>-498</v>
      </c>
      <c r="K27">
        <v>-3635</v>
      </c>
      <c r="L27">
        <v>-934</v>
      </c>
    </row>
    <row r="28" spans="1:12" ht="12.75">
      <c r="A28">
        <v>23</v>
      </c>
      <c r="B28">
        <v>3</v>
      </c>
      <c r="C28">
        <v>354</v>
      </c>
      <c r="D28">
        <v>-1070</v>
      </c>
      <c r="E28">
        <v>-717</v>
      </c>
      <c r="F28">
        <v>-880</v>
      </c>
      <c r="G28">
        <v>-1514</v>
      </c>
      <c r="H28">
        <v>5766</v>
      </c>
      <c r="I28">
        <v>143</v>
      </c>
      <c r="J28">
        <v>749</v>
      </c>
      <c r="K28">
        <v>1008</v>
      </c>
      <c r="L28">
        <v>3615</v>
      </c>
    </row>
    <row r="29" spans="1:12" ht="12.75">
      <c r="A29">
        <v>24</v>
      </c>
      <c r="B29">
        <v>3</v>
      </c>
      <c r="C29">
        <v>354</v>
      </c>
      <c r="D29">
        <v>-1070</v>
      </c>
      <c r="E29">
        <v>-404</v>
      </c>
      <c r="F29">
        <v>1061</v>
      </c>
      <c r="G29">
        <v>-4236</v>
      </c>
      <c r="H29">
        <v>-4195</v>
      </c>
      <c r="I29">
        <v>-720</v>
      </c>
      <c r="J29">
        <v>-250</v>
      </c>
      <c r="K29">
        <v>2627</v>
      </c>
      <c r="L29">
        <v>-2680</v>
      </c>
    </row>
    <row r="30" spans="1:12" ht="12.75">
      <c r="A30">
        <v>25</v>
      </c>
      <c r="B30">
        <v>4</v>
      </c>
      <c r="C30">
        <v>2174</v>
      </c>
      <c r="D30">
        <v>4650</v>
      </c>
      <c r="E30">
        <v>-802</v>
      </c>
      <c r="F30">
        <v>-190</v>
      </c>
      <c r="G30">
        <v>-6448</v>
      </c>
      <c r="H30">
        <v>9998</v>
      </c>
      <c r="I30">
        <v>-518</v>
      </c>
      <c r="J30">
        <v>-16</v>
      </c>
      <c r="K30">
        <v>1513</v>
      </c>
      <c r="L30">
        <v>956</v>
      </c>
    </row>
    <row r="31" spans="1:12" ht="12.75">
      <c r="A31">
        <v>26</v>
      </c>
      <c r="B31">
        <v>4</v>
      </c>
      <c r="C31">
        <v>2174</v>
      </c>
      <c r="D31">
        <v>4650</v>
      </c>
      <c r="E31">
        <v>566</v>
      </c>
      <c r="F31">
        <v>-600</v>
      </c>
      <c r="G31">
        <v>11883</v>
      </c>
      <c r="H31">
        <v>585</v>
      </c>
      <c r="I31">
        <v>245</v>
      </c>
      <c r="J31">
        <v>457</v>
      </c>
      <c r="K31">
        <v>-1585</v>
      </c>
      <c r="L31">
        <v>832</v>
      </c>
    </row>
    <row r="32" spans="1:12" ht="12.75">
      <c r="A32">
        <v>27</v>
      </c>
      <c r="B32">
        <v>4</v>
      </c>
      <c r="C32">
        <v>2174</v>
      </c>
      <c r="D32">
        <v>4650</v>
      </c>
      <c r="E32">
        <v>236</v>
      </c>
      <c r="F32">
        <v>790</v>
      </c>
      <c r="G32">
        <v>-5434</v>
      </c>
      <c r="H32">
        <v>-10584</v>
      </c>
      <c r="I32">
        <v>273</v>
      </c>
      <c r="J32">
        <v>-441</v>
      </c>
      <c r="K32">
        <v>71</v>
      </c>
      <c r="L32">
        <v>-1788</v>
      </c>
    </row>
    <row r="33" spans="1:12" ht="12.75">
      <c r="A33">
        <v>28</v>
      </c>
      <c r="B33">
        <v>4</v>
      </c>
      <c r="C33">
        <v>2174</v>
      </c>
      <c r="D33">
        <v>-4650</v>
      </c>
      <c r="E33">
        <v>-802</v>
      </c>
      <c r="F33">
        <v>190</v>
      </c>
      <c r="G33">
        <v>-6448</v>
      </c>
      <c r="H33">
        <v>-9998</v>
      </c>
      <c r="I33">
        <v>-518</v>
      </c>
      <c r="J33">
        <v>16</v>
      </c>
      <c r="K33">
        <v>1513</v>
      </c>
      <c r="L33">
        <v>-956</v>
      </c>
    </row>
    <row r="34" spans="1:12" ht="12.75">
      <c r="A34">
        <v>29</v>
      </c>
      <c r="B34">
        <v>4</v>
      </c>
      <c r="C34">
        <v>2174</v>
      </c>
      <c r="D34">
        <v>-4650</v>
      </c>
      <c r="E34">
        <v>566</v>
      </c>
      <c r="F34">
        <v>600</v>
      </c>
      <c r="G34">
        <v>11883</v>
      </c>
      <c r="H34">
        <v>-585</v>
      </c>
      <c r="I34">
        <v>245</v>
      </c>
      <c r="J34">
        <v>-457</v>
      </c>
      <c r="K34">
        <v>-1585</v>
      </c>
      <c r="L34">
        <v>-832</v>
      </c>
    </row>
    <row r="35" spans="1:12" ht="12.75">
      <c r="A35">
        <v>30</v>
      </c>
      <c r="B35">
        <v>4</v>
      </c>
      <c r="C35">
        <v>2174</v>
      </c>
      <c r="D35">
        <v>-4650</v>
      </c>
      <c r="E35">
        <v>236</v>
      </c>
      <c r="F35">
        <v>-790</v>
      </c>
      <c r="G35">
        <v>-5434</v>
      </c>
      <c r="H35">
        <v>10584</v>
      </c>
      <c r="I35">
        <v>273</v>
      </c>
      <c r="J35">
        <v>441</v>
      </c>
      <c r="K35">
        <v>71</v>
      </c>
      <c r="L35">
        <v>1788</v>
      </c>
    </row>
    <row r="37" spans="1:12" ht="12.75">
      <c r="A37" t="s">
        <v>11</v>
      </c>
      <c r="C37">
        <f>MAX(C6:C35)</f>
        <v>2993</v>
      </c>
      <c r="D37">
        <f>MAX(D6:D35)</f>
        <v>4650</v>
      </c>
      <c r="E37">
        <f aca="true" t="shared" si="0" ref="E37:L37">MAX(E6:E35)</f>
        <v>1756</v>
      </c>
      <c r="F37">
        <f t="shared" si="0"/>
        <v>2242</v>
      </c>
      <c r="G37">
        <f t="shared" si="0"/>
        <v>11883</v>
      </c>
      <c r="H37">
        <f t="shared" si="0"/>
        <v>10584</v>
      </c>
      <c r="I37">
        <f t="shared" si="0"/>
        <v>577</v>
      </c>
      <c r="J37">
        <f t="shared" si="0"/>
        <v>749</v>
      </c>
      <c r="K37">
        <f t="shared" si="0"/>
        <v>4564</v>
      </c>
      <c r="L37">
        <f t="shared" si="0"/>
        <v>4069</v>
      </c>
    </row>
    <row r="38" spans="1:12" ht="12.75">
      <c r="A38" t="s">
        <v>12</v>
      </c>
      <c r="C38">
        <f>MIN(C6:C35)</f>
        <v>269</v>
      </c>
      <c r="D38">
        <f aca="true" t="shared" si="1" ref="D38:L38">MIN(D6:D35)</f>
        <v>-4650</v>
      </c>
      <c r="E38">
        <f t="shared" si="1"/>
        <v>-2127</v>
      </c>
      <c r="F38">
        <f t="shared" si="1"/>
        <v>-2242</v>
      </c>
      <c r="G38">
        <f t="shared" si="1"/>
        <v>-6448</v>
      </c>
      <c r="H38">
        <f t="shared" si="1"/>
        <v>-10584</v>
      </c>
      <c r="I38">
        <f t="shared" si="1"/>
        <v>-720</v>
      </c>
      <c r="J38">
        <f t="shared" si="1"/>
        <v>-749</v>
      </c>
      <c r="K38">
        <f t="shared" si="1"/>
        <v>-3635</v>
      </c>
      <c r="L38">
        <f t="shared" si="1"/>
        <v>-4069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3"/>
  <sheetViews>
    <sheetView tabSelected="1" workbookViewId="0" topLeftCell="A95">
      <selection activeCell="O158" sqref="O158"/>
    </sheetView>
  </sheetViews>
  <sheetFormatPr defaultColWidth="9.140625" defaultRowHeight="12.75"/>
  <sheetData>
    <row r="1" ht="12.75">
      <c r="C1" t="s">
        <v>22</v>
      </c>
    </row>
    <row r="2" ht="12.75">
      <c r="C2" t="s">
        <v>14</v>
      </c>
    </row>
    <row r="3" ht="12.75">
      <c r="C3" t="s">
        <v>8</v>
      </c>
    </row>
    <row r="4" spans="1:14" ht="12.75">
      <c r="A4" t="s">
        <v>9</v>
      </c>
      <c r="B4" s="1" t="s">
        <v>24</v>
      </c>
      <c r="C4" s="1" t="s">
        <v>0</v>
      </c>
      <c r="D4" s="1"/>
      <c r="E4" s="1" t="s">
        <v>7</v>
      </c>
      <c r="F4" s="1"/>
      <c r="G4" s="1" t="s">
        <v>1</v>
      </c>
      <c r="H4" s="1"/>
      <c r="I4" s="1" t="s">
        <v>2</v>
      </c>
      <c r="J4" s="1"/>
      <c r="K4" s="1" t="s">
        <v>3</v>
      </c>
      <c r="L4" s="1"/>
      <c r="M4" s="1" t="s">
        <v>4</v>
      </c>
      <c r="N4" s="1"/>
    </row>
    <row r="5" spans="1:14" ht="12.75">
      <c r="A5" t="s">
        <v>10</v>
      </c>
      <c r="C5" s="1" t="s">
        <v>5</v>
      </c>
      <c r="D5" s="1" t="s">
        <v>6</v>
      </c>
      <c r="E5" s="1" t="s">
        <v>5</v>
      </c>
      <c r="F5" s="1" t="s">
        <v>6</v>
      </c>
      <c r="G5" s="1" t="s">
        <v>5</v>
      </c>
      <c r="H5" s="1" t="s">
        <v>6</v>
      </c>
      <c r="I5" s="1" t="s">
        <v>5</v>
      </c>
      <c r="J5" s="1" t="s">
        <v>6</v>
      </c>
      <c r="K5" s="1" t="s">
        <v>5</v>
      </c>
      <c r="L5" s="1" t="s">
        <v>6</v>
      </c>
      <c r="M5" s="1" t="s">
        <v>5</v>
      </c>
      <c r="N5" s="1" t="s">
        <v>6</v>
      </c>
    </row>
    <row r="6" spans="1:14" ht="12.75">
      <c r="A6">
        <v>1</v>
      </c>
      <c r="B6">
        <v>1</v>
      </c>
      <c r="C6">
        <v>-504</v>
      </c>
      <c r="D6">
        <v>876</v>
      </c>
      <c r="E6">
        <v>17933</v>
      </c>
      <c r="F6">
        <v>-5199</v>
      </c>
      <c r="G6">
        <v>520</v>
      </c>
      <c r="H6">
        <v>-405</v>
      </c>
      <c r="I6">
        <v>-1663</v>
      </c>
      <c r="J6">
        <v>1791</v>
      </c>
      <c r="K6">
        <v>-25</v>
      </c>
      <c r="L6">
        <v>-27</v>
      </c>
      <c r="M6">
        <v>-856</v>
      </c>
      <c r="N6">
        <v>1274</v>
      </c>
    </row>
    <row r="7" spans="1:14" ht="12.75">
      <c r="A7">
        <v>2</v>
      </c>
      <c r="B7">
        <v>1</v>
      </c>
      <c r="C7">
        <v>-504</v>
      </c>
      <c r="D7">
        <v>876</v>
      </c>
      <c r="E7">
        <v>17933</v>
      </c>
      <c r="F7">
        <v>-5199</v>
      </c>
      <c r="G7">
        <v>90</v>
      </c>
      <c r="H7">
        <v>653</v>
      </c>
      <c r="I7">
        <v>2383</v>
      </c>
      <c r="J7">
        <v>544</v>
      </c>
      <c r="K7">
        <v>-11</v>
      </c>
      <c r="L7">
        <v>35</v>
      </c>
      <c r="M7">
        <v>-675</v>
      </c>
      <c r="N7">
        <v>-1379</v>
      </c>
    </row>
    <row r="8" spans="1:14" ht="12.75">
      <c r="A8">
        <v>3</v>
      </c>
      <c r="B8">
        <v>1</v>
      </c>
      <c r="C8">
        <v>-504</v>
      </c>
      <c r="D8">
        <v>876</v>
      </c>
      <c r="E8">
        <v>17933</v>
      </c>
      <c r="F8">
        <v>-5199</v>
      </c>
      <c r="G8">
        <v>-611</v>
      </c>
      <c r="H8">
        <v>-248</v>
      </c>
      <c r="I8">
        <v>-720</v>
      </c>
      <c r="J8">
        <v>-2336</v>
      </c>
      <c r="K8">
        <v>36</v>
      </c>
      <c r="L8">
        <v>-8</v>
      </c>
      <c r="M8">
        <v>1532</v>
      </c>
      <c r="N8">
        <v>104</v>
      </c>
    </row>
    <row r="9" spans="1:14" ht="12.75">
      <c r="A9">
        <v>4</v>
      </c>
      <c r="B9">
        <v>1</v>
      </c>
      <c r="C9">
        <v>-504</v>
      </c>
      <c r="D9">
        <v>-876</v>
      </c>
      <c r="E9">
        <v>17933</v>
      </c>
      <c r="F9">
        <v>5199</v>
      </c>
      <c r="G9">
        <v>520</v>
      </c>
      <c r="H9">
        <v>405</v>
      </c>
      <c r="I9">
        <v>-1663</v>
      </c>
      <c r="J9">
        <v>-1792</v>
      </c>
      <c r="K9">
        <v>-25</v>
      </c>
      <c r="L9">
        <v>27</v>
      </c>
      <c r="M9">
        <v>-856</v>
      </c>
      <c r="N9">
        <v>-1274</v>
      </c>
    </row>
    <row r="10" spans="1:14" ht="12.75">
      <c r="A10">
        <v>5</v>
      </c>
      <c r="B10">
        <v>1</v>
      </c>
      <c r="C10">
        <v>-504</v>
      </c>
      <c r="D10">
        <v>-876</v>
      </c>
      <c r="E10">
        <v>17933</v>
      </c>
      <c r="F10">
        <v>5199</v>
      </c>
      <c r="G10">
        <v>90</v>
      </c>
      <c r="H10">
        <v>-653</v>
      </c>
      <c r="I10">
        <v>2383</v>
      </c>
      <c r="J10">
        <v>-544</v>
      </c>
      <c r="K10">
        <v>-11</v>
      </c>
      <c r="L10">
        <v>-35</v>
      </c>
      <c r="M10">
        <v>-675</v>
      </c>
      <c r="N10">
        <v>1379</v>
      </c>
    </row>
    <row r="11" spans="1:14" ht="12.75">
      <c r="A11">
        <v>6</v>
      </c>
      <c r="B11">
        <v>1</v>
      </c>
      <c r="C11">
        <v>-504</v>
      </c>
      <c r="D11">
        <v>-876</v>
      </c>
      <c r="E11">
        <v>17933</v>
      </c>
      <c r="F11">
        <v>5199</v>
      </c>
      <c r="G11">
        <v>-611</v>
      </c>
      <c r="H11">
        <v>248</v>
      </c>
      <c r="I11">
        <v>-720</v>
      </c>
      <c r="J11">
        <v>2336</v>
      </c>
      <c r="K11">
        <v>36</v>
      </c>
      <c r="L11">
        <v>8</v>
      </c>
      <c r="M11">
        <v>1532</v>
      </c>
      <c r="N11">
        <v>-104</v>
      </c>
    </row>
    <row r="12" spans="1:14" ht="12.75">
      <c r="A12">
        <v>7</v>
      </c>
      <c r="B12">
        <v>1</v>
      </c>
      <c r="C12">
        <v>-851</v>
      </c>
      <c r="D12">
        <v>-179</v>
      </c>
      <c r="E12">
        <v>20620</v>
      </c>
      <c r="F12">
        <v>-9346</v>
      </c>
      <c r="G12">
        <v>515</v>
      </c>
      <c r="H12">
        <v>65</v>
      </c>
      <c r="I12">
        <v>977</v>
      </c>
      <c r="J12">
        <v>153</v>
      </c>
      <c r="K12">
        <v>79</v>
      </c>
      <c r="L12">
        <v>133</v>
      </c>
      <c r="M12">
        <v>-1273</v>
      </c>
      <c r="N12">
        <v>231</v>
      </c>
    </row>
    <row r="13" spans="1:14" ht="12.75">
      <c r="A13">
        <v>8</v>
      </c>
      <c r="B13">
        <v>1</v>
      </c>
      <c r="C13">
        <v>-851</v>
      </c>
      <c r="D13">
        <v>-179</v>
      </c>
      <c r="E13">
        <v>20620</v>
      </c>
      <c r="F13">
        <v>-9346</v>
      </c>
      <c r="G13">
        <v>-314</v>
      </c>
      <c r="H13">
        <v>413</v>
      </c>
      <c r="I13">
        <v>-355</v>
      </c>
      <c r="J13">
        <v>-923</v>
      </c>
      <c r="K13">
        <v>76</v>
      </c>
      <c r="L13">
        <v>-135</v>
      </c>
      <c r="M13">
        <v>436</v>
      </c>
      <c r="N13">
        <v>-1218</v>
      </c>
    </row>
    <row r="14" spans="1:14" ht="12.75">
      <c r="A14">
        <v>9</v>
      </c>
      <c r="B14">
        <v>1</v>
      </c>
      <c r="C14">
        <v>-851</v>
      </c>
      <c r="D14">
        <v>-179</v>
      </c>
      <c r="E14">
        <v>20620</v>
      </c>
      <c r="F14">
        <v>-9346</v>
      </c>
      <c r="G14">
        <v>-200</v>
      </c>
      <c r="H14">
        <v>-479</v>
      </c>
      <c r="I14">
        <v>-621</v>
      </c>
      <c r="J14">
        <v>769</v>
      </c>
      <c r="K14">
        <v>-155</v>
      </c>
      <c r="L14">
        <v>1</v>
      </c>
      <c r="M14">
        <v>837</v>
      </c>
      <c r="N14">
        <v>987</v>
      </c>
    </row>
    <row r="15" spans="1:14" ht="12.75">
      <c r="A15">
        <v>10</v>
      </c>
      <c r="B15">
        <v>1</v>
      </c>
      <c r="C15">
        <v>-851</v>
      </c>
      <c r="D15">
        <v>179</v>
      </c>
      <c r="E15">
        <v>20620</v>
      </c>
      <c r="F15">
        <v>9346</v>
      </c>
      <c r="G15">
        <v>515</v>
      </c>
      <c r="H15">
        <v>-65</v>
      </c>
      <c r="I15">
        <v>977</v>
      </c>
      <c r="J15">
        <v>-153</v>
      </c>
      <c r="K15">
        <v>79</v>
      </c>
      <c r="L15">
        <v>-133</v>
      </c>
      <c r="M15">
        <v>-1273</v>
      </c>
      <c r="N15">
        <v>-231</v>
      </c>
    </row>
    <row r="16" spans="1:14" ht="12.75">
      <c r="A16">
        <v>11</v>
      </c>
      <c r="B16">
        <v>1</v>
      </c>
      <c r="C16">
        <v>-851</v>
      </c>
      <c r="D16">
        <v>179</v>
      </c>
      <c r="E16">
        <v>20620</v>
      </c>
      <c r="F16">
        <v>9346</v>
      </c>
      <c r="G16">
        <v>-314</v>
      </c>
      <c r="H16">
        <v>-413</v>
      </c>
      <c r="I16">
        <v>-355</v>
      </c>
      <c r="J16">
        <v>923</v>
      </c>
      <c r="K16">
        <v>76</v>
      </c>
      <c r="L16">
        <v>135</v>
      </c>
      <c r="M16">
        <v>436</v>
      </c>
      <c r="N16">
        <v>1218</v>
      </c>
    </row>
    <row r="17" spans="1:14" ht="12.75">
      <c r="A17">
        <v>12</v>
      </c>
      <c r="B17">
        <v>1</v>
      </c>
      <c r="C17">
        <v>-851</v>
      </c>
      <c r="D17">
        <v>179</v>
      </c>
      <c r="E17">
        <v>20620</v>
      </c>
      <c r="F17">
        <v>9346</v>
      </c>
      <c r="G17">
        <v>-200</v>
      </c>
      <c r="H17">
        <v>479</v>
      </c>
      <c r="I17">
        <v>-621</v>
      </c>
      <c r="J17">
        <v>-769</v>
      </c>
      <c r="K17">
        <v>-155</v>
      </c>
      <c r="L17">
        <v>-1</v>
      </c>
      <c r="M17">
        <v>837</v>
      </c>
      <c r="N17">
        <v>-987</v>
      </c>
    </row>
    <row r="18" spans="1:14" ht="12.75">
      <c r="A18">
        <v>13</v>
      </c>
      <c r="B18">
        <v>2</v>
      </c>
      <c r="C18">
        <v>3436</v>
      </c>
      <c r="D18">
        <v>-2079</v>
      </c>
      <c r="E18">
        <v>-8148</v>
      </c>
      <c r="F18">
        <v>-42378</v>
      </c>
      <c r="G18">
        <v>371</v>
      </c>
      <c r="H18">
        <v>2242</v>
      </c>
      <c r="I18">
        <v>8452</v>
      </c>
      <c r="J18">
        <v>-2271</v>
      </c>
      <c r="K18">
        <v>101</v>
      </c>
      <c r="L18">
        <v>691</v>
      </c>
      <c r="M18">
        <v>-2081</v>
      </c>
      <c r="N18">
        <v>-4069</v>
      </c>
    </row>
    <row r="19" spans="1:14" ht="12.75">
      <c r="A19">
        <v>14</v>
      </c>
      <c r="B19">
        <v>2</v>
      </c>
      <c r="C19">
        <v>3436</v>
      </c>
      <c r="D19">
        <v>-2079</v>
      </c>
      <c r="E19">
        <v>-8148</v>
      </c>
      <c r="F19">
        <v>-42378</v>
      </c>
      <c r="G19">
        <v>-2127</v>
      </c>
      <c r="H19">
        <v>-799</v>
      </c>
      <c r="I19">
        <v>-6193</v>
      </c>
      <c r="J19">
        <v>-6183</v>
      </c>
      <c r="K19">
        <v>548</v>
      </c>
      <c r="L19">
        <v>-433</v>
      </c>
      <c r="M19">
        <v>4564</v>
      </c>
      <c r="N19">
        <v>232</v>
      </c>
    </row>
    <row r="20" spans="1:14" ht="12.75">
      <c r="A20">
        <v>15</v>
      </c>
      <c r="B20">
        <v>2</v>
      </c>
      <c r="C20">
        <v>3436</v>
      </c>
      <c r="D20">
        <v>-2079</v>
      </c>
      <c r="E20">
        <v>-8148</v>
      </c>
      <c r="F20">
        <v>-42378</v>
      </c>
      <c r="G20">
        <v>1756</v>
      </c>
      <c r="H20">
        <v>-1443</v>
      </c>
      <c r="I20">
        <v>-2258</v>
      </c>
      <c r="J20">
        <v>8455</v>
      </c>
      <c r="K20">
        <v>-649</v>
      </c>
      <c r="L20">
        <v>-258</v>
      </c>
      <c r="M20">
        <v>-2483</v>
      </c>
      <c r="N20">
        <v>3837</v>
      </c>
    </row>
    <row r="21" spans="1:14" ht="12.75">
      <c r="A21">
        <v>16</v>
      </c>
      <c r="B21">
        <v>2</v>
      </c>
      <c r="C21">
        <v>3436</v>
      </c>
      <c r="D21">
        <v>2079</v>
      </c>
      <c r="E21">
        <v>-8148</v>
      </c>
      <c r="F21">
        <v>42378</v>
      </c>
      <c r="G21">
        <v>371</v>
      </c>
      <c r="H21">
        <v>-2242</v>
      </c>
      <c r="I21">
        <v>8452</v>
      </c>
      <c r="J21">
        <v>2271</v>
      </c>
      <c r="K21">
        <v>101</v>
      </c>
      <c r="L21">
        <v>-691</v>
      </c>
      <c r="M21">
        <v>-2081</v>
      </c>
      <c r="N21">
        <v>4069</v>
      </c>
    </row>
    <row r="22" spans="1:14" ht="12.75">
      <c r="A22">
        <v>17</v>
      </c>
      <c r="B22">
        <v>2</v>
      </c>
      <c r="C22">
        <v>3436</v>
      </c>
      <c r="D22">
        <v>2079</v>
      </c>
      <c r="E22">
        <v>-8148</v>
      </c>
      <c r="F22">
        <v>42378</v>
      </c>
      <c r="G22">
        <v>-2127</v>
      </c>
      <c r="H22">
        <v>799</v>
      </c>
      <c r="I22">
        <v>-6193</v>
      </c>
      <c r="J22">
        <v>6183</v>
      </c>
      <c r="K22">
        <v>548</v>
      </c>
      <c r="L22">
        <v>433</v>
      </c>
      <c r="M22">
        <v>4564</v>
      </c>
      <c r="N22">
        <v>-232</v>
      </c>
    </row>
    <row r="23" spans="1:14" ht="12.75">
      <c r="A23">
        <v>18</v>
      </c>
      <c r="B23">
        <v>2</v>
      </c>
      <c r="C23">
        <v>3436</v>
      </c>
      <c r="D23">
        <v>2079</v>
      </c>
      <c r="E23">
        <v>-8148</v>
      </c>
      <c r="F23">
        <v>42378</v>
      </c>
      <c r="G23">
        <v>1756</v>
      </c>
      <c r="H23">
        <v>1443</v>
      </c>
      <c r="I23">
        <v>-2258</v>
      </c>
      <c r="J23">
        <v>-8455</v>
      </c>
      <c r="K23">
        <v>-649</v>
      </c>
      <c r="L23">
        <v>258</v>
      </c>
      <c r="M23">
        <v>-2483</v>
      </c>
      <c r="N23">
        <v>-3837</v>
      </c>
    </row>
    <row r="24" spans="1:14" ht="12.75">
      <c r="A24">
        <v>19</v>
      </c>
      <c r="B24">
        <v>3</v>
      </c>
      <c r="C24">
        <v>-2051</v>
      </c>
      <c r="D24">
        <v>1102</v>
      </c>
      <c r="E24">
        <v>44263</v>
      </c>
      <c r="F24">
        <v>302</v>
      </c>
      <c r="G24">
        <v>1121</v>
      </c>
      <c r="H24">
        <v>180</v>
      </c>
      <c r="I24">
        <v>5751</v>
      </c>
      <c r="J24">
        <v>1571</v>
      </c>
      <c r="K24">
        <v>577</v>
      </c>
      <c r="L24">
        <v>498</v>
      </c>
      <c r="M24">
        <v>-3635</v>
      </c>
      <c r="N24">
        <v>934</v>
      </c>
    </row>
    <row r="25" spans="1:14" ht="12.75">
      <c r="A25">
        <v>20</v>
      </c>
      <c r="B25">
        <v>3</v>
      </c>
      <c r="C25">
        <v>-2051</v>
      </c>
      <c r="D25">
        <v>1102</v>
      </c>
      <c r="E25">
        <v>44263</v>
      </c>
      <c r="F25">
        <v>302</v>
      </c>
      <c r="G25">
        <v>-717</v>
      </c>
      <c r="H25">
        <v>880</v>
      </c>
      <c r="I25">
        <v>-1514</v>
      </c>
      <c r="J25">
        <v>-5766</v>
      </c>
      <c r="K25">
        <v>143</v>
      </c>
      <c r="L25">
        <v>-749</v>
      </c>
      <c r="M25">
        <v>1008</v>
      </c>
      <c r="N25">
        <v>-3615</v>
      </c>
    </row>
    <row r="26" spans="1:14" ht="12.75">
      <c r="A26">
        <v>21</v>
      </c>
      <c r="B26">
        <v>3</v>
      </c>
      <c r="C26">
        <v>-2051</v>
      </c>
      <c r="D26">
        <v>1102</v>
      </c>
      <c r="E26">
        <v>44263</v>
      </c>
      <c r="F26">
        <v>302</v>
      </c>
      <c r="G26">
        <v>-404</v>
      </c>
      <c r="H26">
        <v>-1061</v>
      </c>
      <c r="I26">
        <v>-4236</v>
      </c>
      <c r="J26">
        <v>4195</v>
      </c>
      <c r="K26">
        <v>-720</v>
      </c>
      <c r="L26">
        <v>250</v>
      </c>
      <c r="M26">
        <v>2627</v>
      </c>
      <c r="N26">
        <v>2680</v>
      </c>
    </row>
    <row r="27" spans="1:14" ht="12.75">
      <c r="A27">
        <v>22</v>
      </c>
      <c r="B27">
        <v>3</v>
      </c>
      <c r="C27">
        <v>-2051</v>
      </c>
      <c r="D27">
        <v>-1102</v>
      </c>
      <c r="E27">
        <v>44263</v>
      </c>
      <c r="F27">
        <v>-302</v>
      </c>
      <c r="G27">
        <v>1121</v>
      </c>
      <c r="H27">
        <v>-180</v>
      </c>
      <c r="I27">
        <v>5751</v>
      </c>
      <c r="J27">
        <v>-1571</v>
      </c>
      <c r="K27">
        <v>577</v>
      </c>
      <c r="L27">
        <v>-498</v>
      </c>
      <c r="M27">
        <v>-3635</v>
      </c>
      <c r="N27">
        <v>-934</v>
      </c>
    </row>
    <row r="28" spans="1:14" ht="12.75">
      <c r="A28">
        <v>23</v>
      </c>
      <c r="B28">
        <v>3</v>
      </c>
      <c r="C28">
        <v>-2051</v>
      </c>
      <c r="D28">
        <v>-1102</v>
      </c>
      <c r="E28">
        <v>44263</v>
      </c>
      <c r="F28">
        <v>-302</v>
      </c>
      <c r="G28">
        <v>-717</v>
      </c>
      <c r="H28">
        <v>-880</v>
      </c>
      <c r="I28">
        <v>-1514</v>
      </c>
      <c r="J28">
        <v>5766</v>
      </c>
      <c r="K28">
        <v>143</v>
      </c>
      <c r="L28">
        <v>749</v>
      </c>
      <c r="M28">
        <v>1008</v>
      </c>
      <c r="N28">
        <v>3615</v>
      </c>
    </row>
    <row r="29" spans="1:14" ht="12.75">
      <c r="A29">
        <v>24</v>
      </c>
      <c r="B29">
        <v>3</v>
      </c>
      <c r="C29">
        <v>-2051</v>
      </c>
      <c r="D29">
        <v>-1102</v>
      </c>
      <c r="E29">
        <v>44263</v>
      </c>
      <c r="F29">
        <v>-302</v>
      </c>
      <c r="G29">
        <v>-404</v>
      </c>
      <c r="H29">
        <v>1061</v>
      </c>
      <c r="I29">
        <v>-4236</v>
      </c>
      <c r="J29">
        <v>-4195</v>
      </c>
      <c r="K29">
        <v>-720</v>
      </c>
      <c r="L29">
        <v>-250</v>
      </c>
      <c r="M29">
        <v>2627</v>
      </c>
      <c r="N29">
        <v>-2680</v>
      </c>
    </row>
    <row r="30" spans="1:14" ht="12.75">
      <c r="A30">
        <v>25</v>
      </c>
      <c r="B30">
        <v>4</v>
      </c>
      <c r="C30">
        <v>2307</v>
      </c>
      <c r="D30">
        <v>7198</v>
      </c>
      <c r="E30">
        <v>-2439</v>
      </c>
      <c r="F30">
        <v>24433</v>
      </c>
      <c r="G30">
        <v>-802</v>
      </c>
      <c r="H30">
        <v>-190</v>
      </c>
      <c r="I30">
        <v>-6448</v>
      </c>
      <c r="J30">
        <v>9998</v>
      </c>
      <c r="K30">
        <v>-518</v>
      </c>
      <c r="L30">
        <v>-16</v>
      </c>
      <c r="M30">
        <v>1513</v>
      </c>
      <c r="N30">
        <v>956</v>
      </c>
    </row>
    <row r="31" spans="1:14" ht="12.75">
      <c r="A31">
        <v>26</v>
      </c>
      <c r="B31">
        <v>4</v>
      </c>
      <c r="C31">
        <v>2307</v>
      </c>
      <c r="D31">
        <v>7198</v>
      </c>
      <c r="E31">
        <v>-2439</v>
      </c>
      <c r="F31">
        <v>24433</v>
      </c>
      <c r="G31">
        <v>566</v>
      </c>
      <c r="H31">
        <v>-600</v>
      </c>
      <c r="I31">
        <v>11883</v>
      </c>
      <c r="J31">
        <v>585</v>
      </c>
      <c r="K31">
        <v>245</v>
      </c>
      <c r="L31">
        <v>457</v>
      </c>
      <c r="M31">
        <v>-1585</v>
      </c>
      <c r="N31">
        <v>832</v>
      </c>
    </row>
    <row r="32" spans="1:14" ht="12.75">
      <c r="A32">
        <v>27</v>
      </c>
      <c r="B32">
        <v>4</v>
      </c>
      <c r="C32">
        <v>2307</v>
      </c>
      <c r="D32">
        <v>7198</v>
      </c>
      <c r="E32">
        <v>-2439</v>
      </c>
      <c r="F32">
        <v>24433</v>
      </c>
      <c r="G32">
        <v>236</v>
      </c>
      <c r="H32">
        <v>790</v>
      </c>
      <c r="I32">
        <v>-5434</v>
      </c>
      <c r="J32">
        <v>-10584</v>
      </c>
      <c r="K32">
        <v>273</v>
      </c>
      <c r="L32">
        <v>-441</v>
      </c>
      <c r="M32">
        <v>71</v>
      </c>
      <c r="N32">
        <v>-1788</v>
      </c>
    </row>
    <row r="33" spans="1:14" ht="12.75">
      <c r="A33">
        <v>28</v>
      </c>
      <c r="B33">
        <v>4</v>
      </c>
      <c r="C33">
        <v>2307</v>
      </c>
      <c r="D33">
        <v>-7198</v>
      </c>
      <c r="E33">
        <v>-2439</v>
      </c>
      <c r="F33">
        <v>-24433</v>
      </c>
      <c r="G33">
        <v>-802</v>
      </c>
      <c r="H33">
        <v>190</v>
      </c>
      <c r="I33">
        <v>-6448</v>
      </c>
      <c r="J33">
        <v>-9998</v>
      </c>
      <c r="K33">
        <v>-518</v>
      </c>
      <c r="L33">
        <v>16</v>
      </c>
      <c r="M33">
        <v>1513</v>
      </c>
      <c r="N33">
        <v>-956</v>
      </c>
    </row>
    <row r="34" spans="1:14" ht="12.75">
      <c r="A34">
        <v>29</v>
      </c>
      <c r="B34">
        <v>4</v>
      </c>
      <c r="C34">
        <v>2307</v>
      </c>
      <c r="D34">
        <v>-7198</v>
      </c>
      <c r="E34">
        <v>-2439</v>
      </c>
      <c r="F34">
        <v>-24433</v>
      </c>
      <c r="G34">
        <v>566</v>
      </c>
      <c r="H34">
        <v>600</v>
      </c>
      <c r="I34">
        <v>11883</v>
      </c>
      <c r="J34">
        <v>-585</v>
      </c>
      <c r="K34">
        <v>245</v>
      </c>
      <c r="L34">
        <v>-457</v>
      </c>
      <c r="M34">
        <v>-1585</v>
      </c>
      <c r="N34">
        <v>-832</v>
      </c>
    </row>
    <row r="35" spans="1:14" ht="12.75">
      <c r="A35">
        <v>30</v>
      </c>
      <c r="B35">
        <v>4</v>
      </c>
      <c r="C35">
        <v>2307</v>
      </c>
      <c r="D35">
        <v>-7198</v>
      </c>
      <c r="E35">
        <v>-2439</v>
      </c>
      <c r="F35">
        <v>-24433</v>
      </c>
      <c r="G35">
        <v>236</v>
      </c>
      <c r="H35">
        <v>-790</v>
      </c>
      <c r="I35">
        <v>-5434</v>
      </c>
      <c r="J35">
        <v>10584</v>
      </c>
      <c r="K35">
        <v>273</v>
      </c>
      <c r="L35">
        <v>441</v>
      </c>
      <c r="M35">
        <v>71</v>
      </c>
      <c r="N35">
        <v>1788</v>
      </c>
    </row>
    <row r="37" spans="1:14" ht="12.75">
      <c r="A37" t="s">
        <v>11</v>
      </c>
      <c r="C37">
        <f aca="true" t="shared" si="0" ref="C37:N37">MAX(C6:C35)</f>
        <v>3436</v>
      </c>
      <c r="D37">
        <f t="shared" si="0"/>
        <v>7198</v>
      </c>
      <c r="E37">
        <f t="shared" si="0"/>
        <v>44263</v>
      </c>
      <c r="F37">
        <f t="shared" si="0"/>
        <v>42378</v>
      </c>
      <c r="G37">
        <f t="shared" si="0"/>
        <v>1756</v>
      </c>
      <c r="H37">
        <f t="shared" si="0"/>
        <v>2242</v>
      </c>
      <c r="I37">
        <f t="shared" si="0"/>
        <v>11883</v>
      </c>
      <c r="J37">
        <f t="shared" si="0"/>
        <v>10584</v>
      </c>
      <c r="K37">
        <f t="shared" si="0"/>
        <v>577</v>
      </c>
      <c r="L37">
        <f t="shared" si="0"/>
        <v>749</v>
      </c>
      <c r="M37">
        <f t="shared" si="0"/>
        <v>4564</v>
      </c>
      <c r="N37">
        <f t="shared" si="0"/>
        <v>4069</v>
      </c>
    </row>
    <row r="38" spans="1:14" ht="12.75">
      <c r="A38" t="s">
        <v>12</v>
      </c>
      <c r="C38">
        <f aca="true" t="shared" si="1" ref="C38:N38">MIN(C6:C35)</f>
        <v>-2051</v>
      </c>
      <c r="D38">
        <f t="shared" si="1"/>
        <v>-7198</v>
      </c>
      <c r="E38">
        <f t="shared" si="1"/>
        <v>-8148</v>
      </c>
      <c r="F38">
        <f t="shared" si="1"/>
        <v>-42378</v>
      </c>
      <c r="G38">
        <f t="shared" si="1"/>
        <v>-2127</v>
      </c>
      <c r="H38">
        <f t="shared" si="1"/>
        <v>-2242</v>
      </c>
      <c r="I38">
        <f t="shared" si="1"/>
        <v>-6448</v>
      </c>
      <c r="J38">
        <f t="shared" si="1"/>
        <v>-10584</v>
      </c>
      <c r="K38">
        <f t="shared" si="1"/>
        <v>-720</v>
      </c>
      <c r="L38">
        <f t="shared" si="1"/>
        <v>-749</v>
      </c>
      <c r="M38">
        <f t="shared" si="1"/>
        <v>-3635</v>
      </c>
      <c r="N38">
        <f t="shared" si="1"/>
        <v>-4069</v>
      </c>
    </row>
    <row r="40" spans="1:14" ht="12.75">
      <c r="A40" t="s">
        <v>9</v>
      </c>
      <c r="B40" s="1" t="s">
        <v>24</v>
      </c>
      <c r="C40" s="1" t="s">
        <v>0</v>
      </c>
      <c r="D40" s="1"/>
      <c r="E40" s="1" t="s">
        <v>7</v>
      </c>
      <c r="F40" s="1"/>
      <c r="G40" s="1" t="s">
        <v>1</v>
      </c>
      <c r="H40" s="1"/>
      <c r="I40" s="1" t="s">
        <v>2</v>
      </c>
      <c r="J40" s="1"/>
      <c r="K40" s="1" t="s">
        <v>3</v>
      </c>
      <c r="L40" s="1"/>
      <c r="M40" s="1" t="s">
        <v>4</v>
      </c>
      <c r="N40" s="1"/>
    </row>
    <row r="41" spans="1:14" ht="12.75">
      <c r="A41" t="s">
        <v>10</v>
      </c>
      <c r="C41" s="1" t="s">
        <v>5</v>
      </c>
      <c r="D41" s="1" t="s">
        <v>6</v>
      </c>
      <c r="E41" s="1" t="s">
        <v>5</v>
      </c>
      <c r="F41" s="1" t="s">
        <v>6</v>
      </c>
      <c r="G41" s="1" t="s">
        <v>5</v>
      </c>
      <c r="H41" s="1" t="s">
        <v>6</v>
      </c>
      <c r="I41" s="1" t="s">
        <v>5</v>
      </c>
      <c r="J41" s="1" t="s">
        <v>6</v>
      </c>
      <c r="K41" s="1" t="s">
        <v>5</v>
      </c>
      <c r="L41" s="1" t="s">
        <v>6</v>
      </c>
      <c r="M41" s="1" t="s">
        <v>5</v>
      </c>
      <c r="N41" s="1" t="s">
        <v>6</v>
      </c>
    </row>
    <row r="42" spans="1:14" ht="12.75">
      <c r="A42">
        <v>1</v>
      </c>
      <c r="B42">
        <v>1</v>
      </c>
      <c r="C42">
        <f aca="true" t="shared" si="2" ref="C42:N42">ABS(C6)</f>
        <v>504</v>
      </c>
      <c r="D42">
        <f t="shared" si="2"/>
        <v>876</v>
      </c>
      <c r="E42">
        <f t="shared" si="2"/>
        <v>17933</v>
      </c>
      <c r="F42">
        <f t="shared" si="2"/>
        <v>5199</v>
      </c>
      <c r="G42">
        <f t="shared" si="2"/>
        <v>520</v>
      </c>
      <c r="H42">
        <f t="shared" si="2"/>
        <v>405</v>
      </c>
      <c r="I42">
        <f t="shared" si="2"/>
        <v>1663</v>
      </c>
      <c r="J42">
        <f t="shared" si="2"/>
        <v>1791</v>
      </c>
      <c r="K42">
        <f t="shared" si="2"/>
        <v>25</v>
      </c>
      <c r="L42">
        <f t="shared" si="2"/>
        <v>27</v>
      </c>
      <c r="M42">
        <f t="shared" si="2"/>
        <v>856</v>
      </c>
      <c r="N42">
        <f t="shared" si="2"/>
        <v>1274</v>
      </c>
    </row>
    <row r="43" spans="1:14" ht="12.75">
      <c r="A43">
        <v>2</v>
      </c>
      <c r="B43">
        <v>1</v>
      </c>
      <c r="C43">
        <f aca="true" t="shared" si="3" ref="C43:N43">ABS(C7)</f>
        <v>504</v>
      </c>
      <c r="D43">
        <f t="shared" si="3"/>
        <v>876</v>
      </c>
      <c r="E43">
        <f t="shared" si="3"/>
        <v>17933</v>
      </c>
      <c r="F43">
        <f t="shared" si="3"/>
        <v>5199</v>
      </c>
      <c r="G43">
        <f t="shared" si="3"/>
        <v>90</v>
      </c>
      <c r="H43">
        <f t="shared" si="3"/>
        <v>653</v>
      </c>
      <c r="I43">
        <f t="shared" si="3"/>
        <v>2383</v>
      </c>
      <c r="J43">
        <f t="shared" si="3"/>
        <v>544</v>
      </c>
      <c r="K43">
        <f t="shared" si="3"/>
        <v>11</v>
      </c>
      <c r="L43">
        <f t="shared" si="3"/>
        <v>35</v>
      </c>
      <c r="M43">
        <f t="shared" si="3"/>
        <v>675</v>
      </c>
      <c r="N43">
        <f t="shared" si="3"/>
        <v>1379</v>
      </c>
    </row>
    <row r="44" spans="1:14" ht="12.75">
      <c r="A44">
        <v>3</v>
      </c>
      <c r="B44">
        <v>1</v>
      </c>
      <c r="C44">
        <f aca="true" t="shared" si="4" ref="C44:N44">ABS(C8)</f>
        <v>504</v>
      </c>
      <c r="D44">
        <f t="shared" si="4"/>
        <v>876</v>
      </c>
      <c r="E44">
        <f t="shared" si="4"/>
        <v>17933</v>
      </c>
      <c r="F44">
        <f t="shared" si="4"/>
        <v>5199</v>
      </c>
      <c r="G44">
        <f t="shared" si="4"/>
        <v>611</v>
      </c>
      <c r="H44">
        <f t="shared" si="4"/>
        <v>248</v>
      </c>
      <c r="I44">
        <f t="shared" si="4"/>
        <v>720</v>
      </c>
      <c r="J44">
        <f t="shared" si="4"/>
        <v>2336</v>
      </c>
      <c r="K44">
        <f t="shared" si="4"/>
        <v>36</v>
      </c>
      <c r="L44">
        <f t="shared" si="4"/>
        <v>8</v>
      </c>
      <c r="M44">
        <f t="shared" si="4"/>
        <v>1532</v>
      </c>
      <c r="N44">
        <f t="shared" si="4"/>
        <v>104</v>
      </c>
    </row>
    <row r="45" spans="1:14" ht="12.75">
      <c r="A45">
        <v>4</v>
      </c>
      <c r="B45">
        <v>1</v>
      </c>
      <c r="C45">
        <f aca="true" t="shared" si="5" ref="C45:N45">ABS(C9)</f>
        <v>504</v>
      </c>
      <c r="D45">
        <f t="shared" si="5"/>
        <v>876</v>
      </c>
      <c r="E45">
        <f t="shared" si="5"/>
        <v>17933</v>
      </c>
      <c r="F45">
        <f t="shared" si="5"/>
        <v>5199</v>
      </c>
      <c r="G45">
        <f t="shared" si="5"/>
        <v>520</v>
      </c>
      <c r="H45">
        <f t="shared" si="5"/>
        <v>405</v>
      </c>
      <c r="I45">
        <f t="shared" si="5"/>
        <v>1663</v>
      </c>
      <c r="J45">
        <f t="shared" si="5"/>
        <v>1792</v>
      </c>
      <c r="K45">
        <f t="shared" si="5"/>
        <v>25</v>
      </c>
      <c r="L45">
        <f t="shared" si="5"/>
        <v>27</v>
      </c>
      <c r="M45">
        <f t="shared" si="5"/>
        <v>856</v>
      </c>
      <c r="N45">
        <f t="shared" si="5"/>
        <v>1274</v>
      </c>
    </row>
    <row r="46" spans="1:14" ht="12.75">
      <c r="A46">
        <v>5</v>
      </c>
      <c r="B46">
        <v>1</v>
      </c>
      <c r="C46">
        <f aca="true" t="shared" si="6" ref="C46:N46">ABS(C10)</f>
        <v>504</v>
      </c>
      <c r="D46">
        <f t="shared" si="6"/>
        <v>876</v>
      </c>
      <c r="E46">
        <f t="shared" si="6"/>
        <v>17933</v>
      </c>
      <c r="F46">
        <f t="shared" si="6"/>
        <v>5199</v>
      </c>
      <c r="G46">
        <f t="shared" si="6"/>
        <v>90</v>
      </c>
      <c r="H46">
        <f t="shared" si="6"/>
        <v>653</v>
      </c>
      <c r="I46">
        <f t="shared" si="6"/>
        <v>2383</v>
      </c>
      <c r="J46">
        <f t="shared" si="6"/>
        <v>544</v>
      </c>
      <c r="K46">
        <f t="shared" si="6"/>
        <v>11</v>
      </c>
      <c r="L46">
        <f t="shared" si="6"/>
        <v>35</v>
      </c>
      <c r="M46">
        <f t="shared" si="6"/>
        <v>675</v>
      </c>
      <c r="N46">
        <f t="shared" si="6"/>
        <v>1379</v>
      </c>
    </row>
    <row r="47" spans="1:14" ht="12.75">
      <c r="A47">
        <v>6</v>
      </c>
      <c r="B47">
        <v>1</v>
      </c>
      <c r="C47">
        <f aca="true" t="shared" si="7" ref="C47:N47">ABS(C11)</f>
        <v>504</v>
      </c>
      <c r="D47">
        <f t="shared" si="7"/>
        <v>876</v>
      </c>
      <c r="E47">
        <f t="shared" si="7"/>
        <v>17933</v>
      </c>
      <c r="F47">
        <f t="shared" si="7"/>
        <v>5199</v>
      </c>
      <c r="G47">
        <f t="shared" si="7"/>
        <v>611</v>
      </c>
      <c r="H47">
        <f t="shared" si="7"/>
        <v>248</v>
      </c>
      <c r="I47">
        <f t="shared" si="7"/>
        <v>720</v>
      </c>
      <c r="J47">
        <f t="shared" si="7"/>
        <v>2336</v>
      </c>
      <c r="K47">
        <f t="shared" si="7"/>
        <v>36</v>
      </c>
      <c r="L47">
        <f t="shared" si="7"/>
        <v>8</v>
      </c>
      <c r="M47">
        <f t="shared" si="7"/>
        <v>1532</v>
      </c>
      <c r="N47">
        <f t="shared" si="7"/>
        <v>104</v>
      </c>
    </row>
    <row r="48" spans="1:14" ht="12.75">
      <c r="A48">
        <v>7</v>
      </c>
      <c r="B48">
        <v>1</v>
      </c>
      <c r="C48">
        <f aca="true" t="shared" si="8" ref="C48:N48">ABS(C12)</f>
        <v>851</v>
      </c>
      <c r="D48">
        <f t="shared" si="8"/>
        <v>179</v>
      </c>
      <c r="E48">
        <f t="shared" si="8"/>
        <v>20620</v>
      </c>
      <c r="F48">
        <f t="shared" si="8"/>
        <v>9346</v>
      </c>
      <c r="G48">
        <f t="shared" si="8"/>
        <v>515</v>
      </c>
      <c r="H48">
        <f t="shared" si="8"/>
        <v>65</v>
      </c>
      <c r="I48">
        <f t="shared" si="8"/>
        <v>977</v>
      </c>
      <c r="J48">
        <f t="shared" si="8"/>
        <v>153</v>
      </c>
      <c r="K48">
        <f t="shared" si="8"/>
        <v>79</v>
      </c>
      <c r="L48">
        <f t="shared" si="8"/>
        <v>133</v>
      </c>
      <c r="M48">
        <f t="shared" si="8"/>
        <v>1273</v>
      </c>
      <c r="N48">
        <f t="shared" si="8"/>
        <v>231</v>
      </c>
    </row>
    <row r="49" spans="1:14" ht="12.75">
      <c r="A49">
        <v>8</v>
      </c>
      <c r="B49">
        <v>1</v>
      </c>
      <c r="C49">
        <f aca="true" t="shared" si="9" ref="C49:N49">ABS(C13)</f>
        <v>851</v>
      </c>
      <c r="D49">
        <f t="shared" si="9"/>
        <v>179</v>
      </c>
      <c r="E49">
        <f t="shared" si="9"/>
        <v>20620</v>
      </c>
      <c r="F49">
        <f t="shared" si="9"/>
        <v>9346</v>
      </c>
      <c r="G49">
        <f t="shared" si="9"/>
        <v>314</v>
      </c>
      <c r="H49">
        <f t="shared" si="9"/>
        <v>413</v>
      </c>
      <c r="I49">
        <f t="shared" si="9"/>
        <v>355</v>
      </c>
      <c r="J49">
        <f t="shared" si="9"/>
        <v>923</v>
      </c>
      <c r="K49">
        <f t="shared" si="9"/>
        <v>76</v>
      </c>
      <c r="L49">
        <f t="shared" si="9"/>
        <v>135</v>
      </c>
      <c r="M49">
        <f t="shared" si="9"/>
        <v>436</v>
      </c>
      <c r="N49">
        <f t="shared" si="9"/>
        <v>1218</v>
      </c>
    </row>
    <row r="50" spans="1:14" ht="12.75">
      <c r="A50">
        <v>9</v>
      </c>
      <c r="B50">
        <v>1</v>
      </c>
      <c r="C50">
        <f aca="true" t="shared" si="10" ref="C50:N50">ABS(C14)</f>
        <v>851</v>
      </c>
      <c r="D50">
        <f t="shared" si="10"/>
        <v>179</v>
      </c>
      <c r="E50">
        <f t="shared" si="10"/>
        <v>20620</v>
      </c>
      <c r="F50">
        <f t="shared" si="10"/>
        <v>9346</v>
      </c>
      <c r="G50">
        <f t="shared" si="10"/>
        <v>200</v>
      </c>
      <c r="H50">
        <f t="shared" si="10"/>
        <v>479</v>
      </c>
      <c r="I50">
        <f t="shared" si="10"/>
        <v>621</v>
      </c>
      <c r="J50">
        <f t="shared" si="10"/>
        <v>769</v>
      </c>
      <c r="K50">
        <f t="shared" si="10"/>
        <v>155</v>
      </c>
      <c r="L50">
        <f t="shared" si="10"/>
        <v>1</v>
      </c>
      <c r="M50">
        <f t="shared" si="10"/>
        <v>837</v>
      </c>
      <c r="N50">
        <f t="shared" si="10"/>
        <v>987</v>
      </c>
    </row>
    <row r="51" spans="1:14" ht="12.75">
      <c r="A51">
        <v>10</v>
      </c>
      <c r="B51">
        <v>1</v>
      </c>
      <c r="C51">
        <f aca="true" t="shared" si="11" ref="C51:N51">ABS(C15)</f>
        <v>851</v>
      </c>
      <c r="D51">
        <f t="shared" si="11"/>
        <v>179</v>
      </c>
      <c r="E51">
        <f t="shared" si="11"/>
        <v>20620</v>
      </c>
      <c r="F51">
        <f t="shared" si="11"/>
        <v>9346</v>
      </c>
      <c r="G51">
        <f t="shared" si="11"/>
        <v>515</v>
      </c>
      <c r="H51">
        <f t="shared" si="11"/>
        <v>65</v>
      </c>
      <c r="I51">
        <f t="shared" si="11"/>
        <v>977</v>
      </c>
      <c r="J51">
        <f t="shared" si="11"/>
        <v>153</v>
      </c>
      <c r="K51">
        <f t="shared" si="11"/>
        <v>79</v>
      </c>
      <c r="L51">
        <f t="shared" si="11"/>
        <v>133</v>
      </c>
      <c r="M51">
        <f t="shared" si="11"/>
        <v>1273</v>
      </c>
      <c r="N51">
        <f t="shared" si="11"/>
        <v>231</v>
      </c>
    </row>
    <row r="52" spans="1:14" ht="12.75">
      <c r="A52">
        <v>11</v>
      </c>
      <c r="B52">
        <v>1</v>
      </c>
      <c r="C52">
        <f aca="true" t="shared" si="12" ref="C52:N52">ABS(C16)</f>
        <v>851</v>
      </c>
      <c r="D52">
        <f t="shared" si="12"/>
        <v>179</v>
      </c>
      <c r="E52">
        <f t="shared" si="12"/>
        <v>20620</v>
      </c>
      <c r="F52">
        <f t="shared" si="12"/>
        <v>9346</v>
      </c>
      <c r="G52">
        <f t="shared" si="12"/>
        <v>314</v>
      </c>
      <c r="H52">
        <f t="shared" si="12"/>
        <v>413</v>
      </c>
      <c r="I52">
        <f t="shared" si="12"/>
        <v>355</v>
      </c>
      <c r="J52">
        <f t="shared" si="12"/>
        <v>923</v>
      </c>
      <c r="K52">
        <f t="shared" si="12"/>
        <v>76</v>
      </c>
      <c r="L52">
        <f t="shared" si="12"/>
        <v>135</v>
      </c>
      <c r="M52">
        <f t="shared" si="12"/>
        <v>436</v>
      </c>
      <c r="N52">
        <f t="shared" si="12"/>
        <v>1218</v>
      </c>
    </row>
    <row r="53" spans="1:14" ht="12.75">
      <c r="A53">
        <v>12</v>
      </c>
      <c r="B53">
        <v>1</v>
      </c>
      <c r="C53">
        <f aca="true" t="shared" si="13" ref="C53:N53">ABS(C17)</f>
        <v>851</v>
      </c>
      <c r="D53">
        <f t="shared" si="13"/>
        <v>179</v>
      </c>
      <c r="E53">
        <f t="shared" si="13"/>
        <v>20620</v>
      </c>
      <c r="F53">
        <f t="shared" si="13"/>
        <v>9346</v>
      </c>
      <c r="G53">
        <f t="shared" si="13"/>
        <v>200</v>
      </c>
      <c r="H53">
        <f t="shared" si="13"/>
        <v>479</v>
      </c>
      <c r="I53">
        <f t="shared" si="13"/>
        <v>621</v>
      </c>
      <c r="J53">
        <f t="shared" si="13"/>
        <v>769</v>
      </c>
      <c r="K53">
        <f t="shared" si="13"/>
        <v>155</v>
      </c>
      <c r="L53">
        <f t="shared" si="13"/>
        <v>1</v>
      </c>
      <c r="M53">
        <f t="shared" si="13"/>
        <v>837</v>
      </c>
      <c r="N53">
        <f t="shared" si="13"/>
        <v>987</v>
      </c>
    </row>
    <row r="54" spans="1:14" ht="12.75">
      <c r="A54">
        <v>13</v>
      </c>
      <c r="B54">
        <v>2</v>
      </c>
      <c r="C54">
        <f aca="true" t="shared" si="14" ref="C54:N54">ABS(C18)</f>
        <v>3436</v>
      </c>
      <c r="D54">
        <f t="shared" si="14"/>
        <v>2079</v>
      </c>
      <c r="E54">
        <f t="shared" si="14"/>
        <v>8148</v>
      </c>
      <c r="F54">
        <f t="shared" si="14"/>
        <v>42378</v>
      </c>
      <c r="G54">
        <f t="shared" si="14"/>
        <v>371</v>
      </c>
      <c r="H54">
        <f t="shared" si="14"/>
        <v>2242</v>
      </c>
      <c r="I54">
        <f t="shared" si="14"/>
        <v>8452</v>
      </c>
      <c r="J54">
        <f t="shared" si="14"/>
        <v>2271</v>
      </c>
      <c r="K54">
        <f t="shared" si="14"/>
        <v>101</v>
      </c>
      <c r="L54">
        <f t="shared" si="14"/>
        <v>691</v>
      </c>
      <c r="M54">
        <f t="shared" si="14"/>
        <v>2081</v>
      </c>
      <c r="N54">
        <f t="shared" si="14"/>
        <v>4069</v>
      </c>
    </row>
    <row r="55" spans="1:14" ht="12.75">
      <c r="A55">
        <v>14</v>
      </c>
      <c r="B55">
        <v>2</v>
      </c>
      <c r="C55">
        <f aca="true" t="shared" si="15" ref="C55:N55">ABS(C19)</f>
        <v>3436</v>
      </c>
      <c r="D55">
        <f t="shared" si="15"/>
        <v>2079</v>
      </c>
      <c r="E55">
        <f t="shared" si="15"/>
        <v>8148</v>
      </c>
      <c r="F55">
        <f t="shared" si="15"/>
        <v>42378</v>
      </c>
      <c r="G55">
        <f t="shared" si="15"/>
        <v>2127</v>
      </c>
      <c r="H55">
        <f t="shared" si="15"/>
        <v>799</v>
      </c>
      <c r="I55">
        <f t="shared" si="15"/>
        <v>6193</v>
      </c>
      <c r="J55">
        <f t="shared" si="15"/>
        <v>6183</v>
      </c>
      <c r="K55">
        <f t="shared" si="15"/>
        <v>548</v>
      </c>
      <c r="L55">
        <f t="shared" si="15"/>
        <v>433</v>
      </c>
      <c r="M55">
        <f t="shared" si="15"/>
        <v>4564</v>
      </c>
      <c r="N55">
        <f t="shared" si="15"/>
        <v>232</v>
      </c>
    </row>
    <row r="56" spans="1:14" ht="12.75">
      <c r="A56">
        <v>15</v>
      </c>
      <c r="B56">
        <v>2</v>
      </c>
      <c r="C56">
        <f aca="true" t="shared" si="16" ref="C56:N56">ABS(C20)</f>
        <v>3436</v>
      </c>
      <c r="D56">
        <f t="shared" si="16"/>
        <v>2079</v>
      </c>
      <c r="E56">
        <f t="shared" si="16"/>
        <v>8148</v>
      </c>
      <c r="F56">
        <f t="shared" si="16"/>
        <v>42378</v>
      </c>
      <c r="G56">
        <f t="shared" si="16"/>
        <v>1756</v>
      </c>
      <c r="H56">
        <f t="shared" si="16"/>
        <v>1443</v>
      </c>
      <c r="I56">
        <f t="shared" si="16"/>
        <v>2258</v>
      </c>
      <c r="J56">
        <f t="shared" si="16"/>
        <v>8455</v>
      </c>
      <c r="K56">
        <f t="shared" si="16"/>
        <v>649</v>
      </c>
      <c r="L56">
        <f t="shared" si="16"/>
        <v>258</v>
      </c>
      <c r="M56">
        <f t="shared" si="16"/>
        <v>2483</v>
      </c>
      <c r="N56">
        <f t="shared" si="16"/>
        <v>3837</v>
      </c>
    </row>
    <row r="57" spans="1:14" ht="12.75">
      <c r="A57">
        <v>16</v>
      </c>
      <c r="B57">
        <v>2</v>
      </c>
      <c r="C57">
        <f aca="true" t="shared" si="17" ref="C57:N57">ABS(C21)</f>
        <v>3436</v>
      </c>
      <c r="D57">
        <f t="shared" si="17"/>
        <v>2079</v>
      </c>
      <c r="E57">
        <f t="shared" si="17"/>
        <v>8148</v>
      </c>
      <c r="F57">
        <f t="shared" si="17"/>
        <v>42378</v>
      </c>
      <c r="G57">
        <f t="shared" si="17"/>
        <v>371</v>
      </c>
      <c r="H57">
        <f t="shared" si="17"/>
        <v>2242</v>
      </c>
      <c r="I57">
        <f t="shared" si="17"/>
        <v>8452</v>
      </c>
      <c r="J57">
        <f t="shared" si="17"/>
        <v>2271</v>
      </c>
      <c r="K57">
        <f t="shared" si="17"/>
        <v>101</v>
      </c>
      <c r="L57">
        <f t="shared" si="17"/>
        <v>691</v>
      </c>
      <c r="M57">
        <f t="shared" si="17"/>
        <v>2081</v>
      </c>
      <c r="N57">
        <f t="shared" si="17"/>
        <v>4069</v>
      </c>
    </row>
    <row r="58" spans="1:14" ht="12.75">
      <c r="A58">
        <v>17</v>
      </c>
      <c r="B58">
        <v>2</v>
      </c>
      <c r="C58">
        <f aca="true" t="shared" si="18" ref="C58:N58">ABS(C22)</f>
        <v>3436</v>
      </c>
      <c r="D58">
        <f t="shared" si="18"/>
        <v>2079</v>
      </c>
      <c r="E58">
        <f t="shared" si="18"/>
        <v>8148</v>
      </c>
      <c r="F58">
        <f t="shared" si="18"/>
        <v>42378</v>
      </c>
      <c r="G58">
        <f t="shared" si="18"/>
        <v>2127</v>
      </c>
      <c r="H58">
        <f t="shared" si="18"/>
        <v>799</v>
      </c>
      <c r="I58">
        <f t="shared" si="18"/>
        <v>6193</v>
      </c>
      <c r="J58">
        <f t="shared" si="18"/>
        <v>6183</v>
      </c>
      <c r="K58">
        <f t="shared" si="18"/>
        <v>548</v>
      </c>
      <c r="L58">
        <f t="shared" si="18"/>
        <v>433</v>
      </c>
      <c r="M58">
        <f t="shared" si="18"/>
        <v>4564</v>
      </c>
      <c r="N58">
        <f t="shared" si="18"/>
        <v>232</v>
      </c>
    </row>
    <row r="59" spans="1:14" ht="12.75">
      <c r="A59">
        <v>18</v>
      </c>
      <c r="B59">
        <v>2</v>
      </c>
      <c r="C59">
        <f aca="true" t="shared" si="19" ref="C59:N59">ABS(C23)</f>
        <v>3436</v>
      </c>
      <c r="D59">
        <f t="shared" si="19"/>
        <v>2079</v>
      </c>
      <c r="E59">
        <f t="shared" si="19"/>
        <v>8148</v>
      </c>
      <c r="F59">
        <f t="shared" si="19"/>
        <v>42378</v>
      </c>
      <c r="G59">
        <f t="shared" si="19"/>
        <v>1756</v>
      </c>
      <c r="H59">
        <f t="shared" si="19"/>
        <v>1443</v>
      </c>
      <c r="I59">
        <f t="shared" si="19"/>
        <v>2258</v>
      </c>
      <c r="J59">
        <f t="shared" si="19"/>
        <v>8455</v>
      </c>
      <c r="K59">
        <f t="shared" si="19"/>
        <v>649</v>
      </c>
      <c r="L59">
        <f t="shared" si="19"/>
        <v>258</v>
      </c>
      <c r="M59">
        <f t="shared" si="19"/>
        <v>2483</v>
      </c>
      <c r="N59">
        <f t="shared" si="19"/>
        <v>3837</v>
      </c>
    </row>
    <row r="60" spans="1:14" ht="12.75">
      <c r="A60">
        <v>19</v>
      </c>
      <c r="B60">
        <v>3</v>
      </c>
      <c r="C60">
        <f aca="true" t="shared" si="20" ref="C60:N60">ABS(C24)</f>
        <v>2051</v>
      </c>
      <c r="D60">
        <f t="shared" si="20"/>
        <v>1102</v>
      </c>
      <c r="E60">
        <f t="shared" si="20"/>
        <v>44263</v>
      </c>
      <c r="F60">
        <f t="shared" si="20"/>
        <v>302</v>
      </c>
      <c r="G60">
        <f t="shared" si="20"/>
        <v>1121</v>
      </c>
      <c r="H60">
        <f t="shared" si="20"/>
        <v>180</v>
      </c>
      <c r="I60">
        <f t="shared" si="20"/>
        <v>5751</v>
      </c>
      <c r="J60">
        <f t="shared" si="20"/>
        <v>1571</v>
      </c>
      <c r="K60">
        <f t="shared" si="20"/>
        <v>577</v>
      </c>
      <c r="L60">
        <f t="shared" si="20"/>
        <v>498</v>
      </c>
      <c r="M60">
        <f t="shared" si="20"/>
        <v>3635</v>
      </c>
      <c r="N60">
        <f t="shared" si="20"/>
        <v>934</v>
      </c>
    </row>
    <row r="61" spans="1:14" ht="12.75">
      <c r="A61">
        <v>20</v>
      </c>
      <c r="B61">
        <v>3</v>
      </c>
      <c r="C61">
        <f aca="true" t="shared" si="21" ref="C61:N61">ABS(C25)</f>
        <v>2051</v>
      </c>
      <c r="D61">
        <f t="shared" si="21"/>
        <v>1102</v>
      </c>
      <c r="E61">
        <f t="shared" si="21"/>
        <v>44263</v>
      </c>
      <c r="F61">
        <f t="shared" si="21"/>
        <v>302</v>
      </c>
      <c r="G61">
        <f t="shared" si="21"/>
        <v>717</v>
      </c>
      <c r="H61">
        <f t="shared" si="21"/>
        <v>880</v>
      </c>
      <c r="I61">
        <f t="shared" si="21"/>
        <v>1514</v>
      </c>
      <c r="J61">
        <f t="shared" si="21"/>
        <v>5766</v>
      </c>
      <c r="K61">
        <f t="shared" si="21"/>
        <v>143</v>
      </c>
      <c r="L61">
        <f t="shared" si="21"/>
        <v>749</v>
      </c>
      <c r="M61">
        <f t="shared" si="21"/>
        <v>1008</v>
      </c>
      <c r="N61">
        <f t="shared" si="21"/>
        <v>3615</v>
      </c>
    </row>
    <row r="62" spans="1:14" ht="12.75">
      <c r="A62">
        <v>21</v>
      </c>
      <c r="B62">
        <v>3</v>
      </c>
      <c r="C62">
        <f aca="true" t="shared" si="22" ref="C62:N62">ABS(C26)</f>
        <v>2051</v>
      </c>
      <c r="D62">
        <f t="shared" si="22"/>
        <v>1102</v>
      </c>
      <c r="E62">
        <f t="shared" si="22"/>
        <v>44263</v>
      </c>
      <c r="F62">
        <f t="shared" si="22"/>
        <v>302</v>
      </c>
      <c r="G62">
        <f t="shared" si="22"/>
        <v>404</v>
      </c>
      <c r="H62">
        <f t="shared" si="22"/>
        <v>1061</v>
      </c>
      <c r="I62">
        <f t="shared" si="22"/>
        <v>4236</v>
      </c>
      <c r="J62">
        <f t="shared" si="22"/>
        <v>4195</v>
      </c>
      <c r="K62">
        <f t="shared" si="22"/>
        <v>720</v>
      </c>
      <c r="L62">
        <f t="shared" si="22"/>
        <v>250</v>
      </c>
      <c r="M62">
        <f t="shared" si="22"/>
        <v>2627</v>
      </c>
      <c r="N62">
        <f t="shared" si="22"/>
        <v>2680</v>
      </c>
    </row>
    <row r="63" spans="1:14" ht="12.75">
      <c r="A63">
        <v>22</v>
      </c>
      <c r="B63">
        <v>3</v>
      </c>
      <c r="C63">
        <f aca="true" t="shared" si="23" ref="C63:N63">ABS(C27)</f>
        <v>2051</v>
      </c>
      <c r="D63">
        <f t="shared" si="23"/>
        <v>1102</v>
      </c>
      <c r="E63">
        <f t="shared" si="23"/>
        <v>44263</v>
      </c>
      <c r="F63">
        <f t="shared" si="23"/>
        <v>302</v>
      </c>
      <c r="G63">
        <f t="shared" si="23"/>
        <v>1121</v>
      </c>
      <c r="H63">
        <f t="shared" si="23"/>
        <v>180</v>
      </c>
      <c r="I63">
        <f t="shared" si="23"/>
        <v>5751</v>
      </c>
      <c r="J63">
        <f t="shared" si="23"/>
        <v>1571</v>
      </c>
      <c r="K63">
        <f t="shared" si="23"/>
        <v>577</v>
      </c>
      <c r="L63">
        <f t="shared" si="23"/>
        <v>498</v>
      </c>
      <c r="M63">
        <f t="shared" si="23"/>
        <v>3635</v>
      </c>
      <c r="N63">
        <f t="shared" si="23"/>
        <v>934</v>
      </c>
    </row>
    <row r="64" spans="1:14" ht="12.75">
      <c r="A64">
        <v>23</v>
      </c>
      <c r="B64">
        <v>3</v>
      </c>
      <c r="C64">
        <f aca="true" t="shared" si="24" ref="C64:N64">ABS(C28)</f>
        <v>2051</v>
      </c>
      <c r="D64">
        <f t="shared" si="24"/>
        <v>1102</v>
      </c>
      <c r="E64">
        <f t="shared" si="24"/>
        <v>44263</v>
      </c>
      <c r="F64">
        <f t="shared" si="24"/>
        <v>302</v>
      </c>
      <c r="G64">
        <f t="shared" si="24"/>
        <v>717</v>
      </c>
      <c r="H64">
        <f t="shared" si="24"/>
        <v>880</v>
      </c>
      <c r="I64">
        <f t="shared" si="24"/>
        <v>1514</v>
      </c>
      <c r="J64">
        <f t="shared" si="24"/>
        <v>5766</v>
      </c>
      <c r="K64">
        <f t="shared" si="24"/>
        <v>143</v>
      </c>
      <c r="L64">
        <f t="shared" si="24"/>
        <v>749</v>
      </c>
      <c r="M64">
        <f t="shared" si="24"/>
        <v>1008</v>
      </c>
      <c r="N64">
        <f t="shared" si="24"/>
        <v>3615</v>
      </c>
    </row>
    <row r="65" spans="1:14" ht="12.75">
      <c r="A65">
        <v>24</v>
      </c>
      <c r="B65">
        <v>3</v>
      </c>
      <c r="C65">
        <f aca="true" t="shared" si="25" ref="C65:N65">ABS(C29)</f>
        <v>2051</v>
      </c>
      <c r="D65">
        <f t="shared" si="25"/>
        <v>1102</v>
      </c>
      <c r="E65">
        <f t="shared" si="25"/>
        <v>44263</v>
      </c>
      <c r="F65">
        <f t="shared" si="25"/>
        <v>302</v>
      </c>
      <c r="G65">
        <f t="shared" si="25"/>
        <v>404</v>
      </c>
      <c r="H65">
        <f t="shared" si="25"/>
        <v>1061</v>
      </c>
      <c r="I65">
        <f t="shared" si="25"/>
        <v>4236</v>
      </c>
      <c r="J65">
        <f t="shared" si="25"/>
        <v>4195</v>
      </c>
      <c r="K65">
        <f t="shared" si="25"/>
        <v>720</v>
      </c>
      <c r="L65">
        <f t="shared" si="25"/>
        <v>250</v>
      </c>
      <c r="M65">
        <f t="shared" si="25"/>
        <v>2627</v>
      </c>
      <c r="N65">
        <f t="shared" si="25"/>
        <v>2680</v>
      </c>
    </row>
    <row r="66" spans="1:14" ht="12.75">
      <c r="A66">
        <v>25</v>
      </c>
      <c r="B66">
        <v>4</v>
      </c>
      <c r="C66">
        <f aca="true" t="shared" si="26" ref="C66:N66">ABS(C30)</f>
        <v>2307</v>
      </c>
      <c r="D66">
        <f t="shared" si="26"/>
        <v>7198</v>
      </c>
      <c r="E66">
        <f t="shared" si="26"/>
        <v>2439</v>
      </c>
      <c r="F66">
        <f t="shared" si="26"/>
        <v>24433</v>
      </c>
      <c r="G66">
        <f t="shared" si="26"/>
        <v>802</v>
      </c>
      <c r="H66">
        <f t="shared" si="26"/>
        <v>190</v>
      </c>
      <c r="I66">
        <f t="shared" si="26"/>
        <v>6448</v>
      </c>
      <c r="J66">
        <f t="shared" si="26"/>
        <v>9998</v>
      </c>
      <c r="K66">
        <f t="shared" si="26"/>
        <v>518</v>
      </c>
      <c r="L66">
        <f t="shared" si="26"/>
        <v>16</v>
      </c>
      <c r="M66">
        <f t="shared" si="26"/>
        <v>1513</v>
      </c>
      <c r="N66">
        <f t="shared" si="26"/>
        <v>956</v>
      </c>
    </row>
    <row r="67" spans="1:14" ht="12.75">
      <c r="A67">
        <v>26</v>
      </c>
      <c r="B67">
        <v>4</v>
      </c>
      <c r="C67">
        <f aca="true" t="shared" si="27" ref="C67:N67">ABS(C31)</f>
        <v>2307</v>
      </c>
      <c r="D67">
        <f t="shared" si="27"/>
        <v>7198</v>
      </c>
      <c r="E67">
        <f t="shared" si="27"/>
        <v>2439</v>
      </c>
      <c r="F67">
        <f t="shared" si="27"/>
        <v>24433</v>
      </c>
      <c r="G67">
        <f t="shared" si="27"/>
        <v>566</v>
      </c>
      <c r="H67">
        <f t="shared" si="27"/>
        <v>600</v>
      </c>
      <c r="I67">
        <f t="shared" si="27"/>
        <v>11883</v>
      </c>
      <c r="J67">
        <f t="shared" si="27"/>
        <v>585</v>
      </c>
      <c r="K67">
        <f t="shared" si="27"/>
        <v>245</v>
      </c>
      <c r="L67">
        <f t="shared" si="27"/>
        <v>457</v>
      </c>
      <c r="M67">
        <f t="shared" si="27"/>
        <v>1585</v>
      </c>
      <c r="N67">
        <f t="shared" si="27"/>
        <v>832</v>
      </c>
    </row>
    <row r="68" spans="1:14" ht="12.75">
      <c r="A68">
        <v>27</v>
      </c>
      <c r="B68">
        <v>4</v>
      </c>
      <c r="C68">
        <f aca="true" t="shared" si="28" ref="C68:N68">ABS(C32)</f>
        <v>2307</v>
      </c>
      <c r="D68">
        <f t="shared" si="28"/>
        <v>7198</v>
      </c>
      <c r="E68">
        <f t="shared" si="28"/>
        <v>2439</v>
      </c>
      <c r="F68">
        <f t="shared" si="28"/>
        <v>24433</v>
      </c>
      <c r="G68">
        <f t="shared" si="28"/>
        <v>236</v>
      </c>
      <c r="H68">
        <f t="shared" si="28"/>
        <v>790</v>
      </c>
      <c r="I68">
        <f t="shared" si="28"/>
        <v>5434</v>
      </c>
      <c r="J68">
        <f t="shared" si="28"/>
        <v>10584</v>
      </c>
      <c r="K68">
        <f t="shared" si="28"/>
        <v>273</v>
      </c>
      <c r="L68">
        <f t="shared" si="28"/>
        <v>441</v>
      </c>
      <c r="M68">
        <f t="shared" si="28"/>
        <v>71</v>
      </c>
      <c r="N68">
        <f t="shared" si="28"/>
        <v>1788</v>
      </c>
    </row>
    <row r="69" spans="1:14" ht="12.75">
      <c r="A69">
        <v>28</v>
      </c>
      <c r="B69">
        <v>4</v>
      </c>
      <c r="C69">
        <f aca="true" t="shared" si="29" ref="C69:N69">ABS(C33)</f>
        <v>2307</v>
      </c>
      <c r="D69">
        <f t="shared" si="29"/>
        <v>7198</v>
      </c>
      <c r="E69">
        <f t="shared" si="29"/>
        <v>2439</v>
      </c>
      <c r="F69">
        <f t="shared" si="29"/>
        <v>24433</v>
      </c>
      <c r="G69">
        <f t="shared" si="29"/>
        <v>802</v>
      </c>
      <c r="H69">
        <f t="shared" si="29"/>
        <v>190</v>
      </c>
      <c r="I69">
        <f t="shared" si="29"/>
        <v>6448</v>
      </c>
      <c r="J69">
        <f t="shared" si="29"/>
        <v>9998</v>
      </c>
      <c r="K69">
        <f t="shared" si="29"/>
        <v>518</v>
      </c>
      <c r="L69">
        <f t="shared" si="29"/>
        <v>16</v>
      </c>
      <c r="M69">
        <f t="shared" si="29"/>
        <v>1513</v>
      </c>
      <c r="N69">
        <f t="shared" si="29"/>
        <v>956</v>
      </c>
    </row>
    <row r="70" spans="1:14" ht="12.75">
      <c r="A70">
        <v>29</v>
      </c>
      <c r="B70">
        <v>4</v>
      </c>
      <c r="C70">
        <f aca="true" t="shared" si="30" ref="C70:N70">ABS(C34)</f>
        <v>2307</v>
      </c>
      <c r="D70">
        <f t="shared" si="30"/>
        <v>7198</v>
      </c>
      <c r="E70">
        <f t="shared" si="30"/>
        <v>2439</v>
      </c>
      <c r="F70">
        <f t="shared" si="30"/>
        <v>24433</v>
      </c>
      <c r="G70">
        <f t="shared" si="30"/>
        <v>566</v>
      </c>
      <c r="H70">
        <f t="shared" si="30"/>
        <v>600</v>
      </c>
      <c r="I70">
        <f t="shared" si="30"/>
        <v>11883</v>
      </c>
      <c r="J70">
        <f t="shared" si="30"/>
        <v>585</v>
      </c>
      <c r="K70">
        <f t="shared" si="30"/>
        <v>245</v>
      </c>
      <c r="L70">
        <f t="shared" si="30"/>
        <v>457</v>
      </c>
      <c r="M70">
        <f t="shared" si="30"/>
        <v>1585</v>
      </c>
      <c r="N70">
        <f t="shared" si="30"/>
        <v>832</v>
      </c>
    </row>
    <row r="71" spans="1:14" ht="12.75">
      <c r="A71">
        <v>30</v>
      </c>
      <c r="B71">
        <v>4</v>
      </c>
      <c r="C71">
        <f aca="true" t="shared" si="31" ref="C71:N71">ABS(C35)</f>
        <v>2307</v>
      </c>
      <c r="D71">
        <f t="shared" si="31"/>
        <v>7198</v>
      </c>
      <c r="E71">
        <f t="shared" si="31"/>
        <v>2439</v>
      </c>
      <c r="F71">
        <f t="shared" si="31"/>
        <v>24433</v>
      </c>
      <c r="G71">
        <f t="shared" si="31"/>
        <v>236</v>
      </c>
      <c r="H71">
        <f t="shared" si="31"/>
        <v>790</v>
      </c>
      <c r="I71">
        <f t="shared" si="31"/>
        <v>5434</v>
      </c>
      <c r="J71">
        <f t="shared" si="31"/>
        <v>10584</v>
      </c>
      <c r="K71">
        <f t="shared" si="31"/>
        <v>273</v>
      </c>
      <c r="L71">
        <f t="shared" si="31"/>
        <v>441</v>
      </c>
      <c r="M71">
        <f t="shared" si="31"/>
        <v>71</v>
      </c>
      <c r="N71">
        <f t="shared" si="31"/>
        <v>1788</v>
      </c>
    </row>
    <row r="73" spans="1:14" ht="12.75">
      <c r="A73" t="s">
        <v>11</v>
      </c>
      <c r="C73">
        <f aca="true" t="shared" si="32" ref="C73:N73">MAX(C42:C71)</f>
        <v>3436</v>
      </c>
      <c r="D73">
        <f t="shared" si="32"/>
        <v>7198</v>
      </c>
      <c r="E73">
        <f t="shared" si="32"/>
        <v>44263</v>
      </c>
      <c r="F73">
        <f t="shared" si="32"/>
        <v>42378</v>
      </c>
      <c r="G73">
        <f t="shared" si="32"/>
        <v>2127</v>
      </c>
      <c r="H73">
        <f t="shared" si="32"/>
        <v>2242</v>
      </c>
      <c r="I73">
        <f t="shared" si="32"/>
        <v>11883</v>
      </c>
      <c r="J73">
        <f t="shared" si="32"/>
        <v>10584</v>
      </c>
      <c r="K73">
        <f t="shared" si="32"/>
        <v>720</v>
      </c>
      <c r="L73">
        <f t="shared" si="32"/>
        <v>749</v>
      </c>
      <c r="M73">
        <f t="shared" si="32"/>
        <v>4564</v>
      </c>
      <c r="N73">
        <f t="shared" si="32"/>
        <v>4069</v>
      </c>
    </row>
    <row r="74" spans="1:14" ht="12.75">
      <c r="A74" t="s">
        <v>12</v>
      </c>
      <c r="C74">
        <f aca="true" t="shared" si="33" ref="C74:N74">MIN(C42:C71)</f>
        <v>504</v>
      </c>
      <c r="D74">
        <f t="shared" si="33"/>
        <v>179</v>
      </c>
      <c r="E74">
        <f t="shared" si="33"/>
        <v>2439</v>
      </c>
      <c r="F74">
        <f t="shared" si="33"/>
        <v>302</v>
      </c>
      <c r="G74">
        <f t="shared" si="33"/>
        <v>90</v>
      </c>
      <c r="H74">
        <f t="shared" si="33"/>
        <v>65</v>
      </c>
      <c r="I74">
        <f t="shared" si="33"/>
        <v>355</v>
      </c>
      <c r="J74">
        <f t="shared" si="33"/>
        <v>153</v>
      </c>
      <c r="K74">
        <f t="shared" si="33"/>
        <v>11</v>
      </c>
      <c r="L74">
        <f t="shared" si="33"/>
        <v>1</v>
      </c>
      <c r="M74">
        <f t="shared" si="33"/>
        <v>71</v>
      </c>
      <c r="N74">
        <f t="shared" si="33"/>
        <v>104</v>
      </c>
    </row>
    <row r="76" spans="1:14" ht="12.75">
      <c r="A76" t="s">
        <v>9</v>
      </c>
      <c r="B76" s="1" t="s">
        <v>24</v>
      </c>
      <c r="C76" s="1" t="s">
        <v>0</v>
      </c>
      <c r="D76" s="1"/>
      <c r="E76" s="1" t="s">
        <v>7</v>
      </c>
      <c r="F76" s="1"/>
      <c r="G76" s="1" t="s">
        <v>1</v>
      </c>
      <c r="H76" s="1"/>
      <c r="I76" s="1" t="s">
        <v>2</v>
      </c>
      <c r="J76" s="1"/>
      <c r="K76" s="1" t="s">
        <v>3</v>
      </c>
      <c r="L76" s="1"/>
      <c r="M76" s="1" t="s">
        <v>4</v>
      </c>
      <c r="N76" s="1"/>
    </row>
    <row r="77" spans="1:14" ht="12.75">
      <c r="A77" t="s">
        <v>10</v>
      </c>
      <c r="C77" s="1" t="s">
        <v>5</v>
      </c>
      <c r="D77" s="1" t="s">
        <v>6</v>
      </c>
      <c r="E77" s="1" t="s">
        <v>5</v>
      </c>
      <c r="F77" s="1" t="s">
        <v>6</v>
      </c>
      <c r="G77" s="1" t="s">
        <v>5</v>
      </c>
      <c r="H77" s="1" t="s">
        <v>6</v>
      </c>
      <c r="I77" s="1" t="s">
        <v>5</v>
      </c>
      <c r="J77" s="1" t="s">
        <v>6</v>
      </c>
      <c r="K77" s="1" t="s">
        <v>5</v>
      </c>
      <c r="L77" s="1" t="s">
        <v>6</v>
      </c>
      <c r="M77" s="1" t="s">
        <v>5</v>
      </c>
      <c r="N77" s="1" t="s">
        <v>6</v>
      </c>
    </row>
    <row r="78" spans="1:17" ht="12.75">
      <c r="A78">
        <v>1</v>
      </c>
      <c r="B78">
        <v>1</v>
      </c>
      <c r="C78">
        <f aca="true" t="shared" si="34" ref="C78:C107">C42/C$74*3</f>
        <v>3</v>
      </c>
      <c r="D78">
        <f aca="true" t="shared" si="35" ref="D78:D107">D42/D$74/4.894</f>
        <v>0.9999703205156011</v>
      </c>
      <c r="E78">
        <f>E42/E$74</f>
        <v>7.35260352603526</v>
      </c>
      <c r="F78">
        <f aca="true" t="shared" si="36" ref="F78:F107">F42/F$74/17.21523*1.075</f>
        <v>1.0750001116560994</v>
      </c>
      <c r="G78">
        <f>G42/G$74</f>
        <v>5.777777777777778</v>
      </c>
      <c r="H78">
        <f aca="true" t="shared" si="37" ref="H78:H107">H42/H$74/2.77</f>
        <v>2.2493751735628993</v>
      </c>
      <c r="I78">
        <f aca="true" t="shared" si="38" ref="I78:I107">I42/I$74/2.028</f>
        <v>2.3099147151151485</v>
      </c>
      <c r="J78">
        <f aca="true" t="shared" si="39" ref="J78:J107">J42/J$74/3.555</f>
        <v>3.29279391081327</v>
      </c>
      <c r="K78">
        <f aca="true" t="shared" si="40" ref="K78:K107">K42/K$74/3.227</f>
        <v>0.7042848691438715</v>
      </c>
      <c r="L78">
        <f aca="true" t="shared" si="41" ref="L78:L107">L42/L$74/8/4.375</f>
        <v>0.7714285714285715</v>
      </c>
      <c r="M78">
        <f aca="true" t="shared" si="42" ref="M78:M107">M42/M$74/5.14</f>
        <v>2.3455910560640105</v>
      </c>
      <c r="N78">
        <f aca="true" t="shared" si="43" ref="N78:N107">N42/N$74/2.23</f>
        <v>5.493273542600897</v>
      </c>
      <c r="Q78">
        <v>17.21523178807947</v>
      </c>
    </row>
    <row r="79" spans="1:14" ht="12.75">
      <c r="A79">
        <v>2</v>
      </c>
      <c r="B79">
        <v>1</v>
      </c>
      <c r="C79">
        <f t="shared" si="34"/>
        <v>3</v>
      </c>
      <c r="D79">
        <f t="shared" si="35"/>
        <v>0.9999703205156011</v>
      </c>
      <c r="E79">
        <f>E43/E$74</f>
        <v>7.35260352603526</v>
      </c>
      <c r="F79">
        <f t="shared" si="36"/>
        <v>1.0750001116560994</v>
      </c>
      <c r="G79">
        <f>G43/G$74</f>
        <v>1</v>
      </c>
      <c r="H79">
        <f t="shared" si="37"/>
        <v>3.6267703415717856</v>
      </c>
      <c r="I79">
        <f t="shared" si="38"/>
        <v>3.309998055393505</v>
      </c>
      <c r="J79">
        <f t="shared" si="39"/>
        <v>1.0001562744178778</v>
      </c>
      <c r="K79">
        <f t="shared" si="40"/>
        <v>0.3098853424233034</v>
      </c>
      <c r="L79">
        <f t="shared" si="41"/>
        <v>1</v>
      </c>
      <c r="M79">
        <f t="shared" si="42"/>
        <v>1.8496191154710364</v>
      </c>
      <c r="N79">
        <f t="shared" si="43"/>
        <v>5.946015867540531</v>
      </c>
    </row>
    <row r="80" spans="1:14" ht="12.75">
      <c r="A80">
        <v>3</v>
      </c>
      <c r="B80">
        <v>1</v>
      </c>
      <c r="C80">
        <f t="shared" si="34"/>
        <v>3</v>
      </c>
      <c r="D80">
        <f t="shared" si="35"/>
        <v>0.9999703205156011</v>
      </c>
      <c r="E80">
        <f>E44/E$74</f>
        <v>7.35260352603526</v>
      </c>
      <c r="F80">
        <f t="shared" si="36"/>
        <v>1.0750001116560994</v>
      </c>
      <c r="G80">
        <f>G44/G$74</f>
        <v>6.788888888888889</v>
      </c>
      <c r="H80">
        <f t="shared" si="37"/>
        <v>1.3773951680088865</v>
      </c>
      <c r="I80">
        <f t="shared" si="38"/>
        <v>1.0000833402783564</v>
      </c>
      <c r="J80">
        <f t="shared" si="39"/>
        <v>4.2947887077944165</v>
      </c>
      <c r="K80">
        <f t="shared" si="40"/>
        <v>1.0141702115671747</v>
      </c>
      <c r="L80">
        <f t="shared" si="41"/>
        <v>0.22857142857142856</v>
      </c>
      <c r="M80">
        <f t="shared" si="42"/>
        <v>4.197950348002412</v>
      </c>
      <c r="N80">
        <f t="shared" si="43"/>
        <v>0.4484304932735426</v>
      </c>
    </row>
    <row r="81" spans="1:14" ht="12.75">
      <c r="A81">
        <v>4</v>
      </c>
      <c r="B81">
        <v>1</v>
      </c>
      <c r="C81">
        <f t="shared" si="34"/>
        <v>3</v>
      </c>
      <c r="D81">
        <f t="shared" si="35"/>
        <v>0.9999703205156011</v>
      </c>
      <c r="E81">
        <f>E45/E$74</f>
        <v>7.35260352603526</v>
      </c>
      <c r="F81">
        <f t="shared" si="36"/>
        <v>1.0750001116560994</v>
      </c>
      <c r="G81">
        <f>G45/G$74</f>
        <v>5.777777777777778</v>
      </c>
      <c r="H81">
        <f t="shared" si="37"/>
        <v>2.2493751735628993</v>
      </c>
      <c r="I81">
        <f t="shared" si="38"/>
        <v>2.3099147151151485</v>
      </c>
      <c r="J81">
        <f t="shared" si="39"/>
        <v>3.294632433376538</v>
      </c>
      <c r="K81">
        <f t="shared" si="40"/>
        <v>0.7042848691438715</v>
      </c>
      <c r="L81">
        <f t="shared" si="41"/>
        <v>0.7714285714285715</v>
      </c>
      <c r="M81">
        <f t="shared" si="42"/>
        <v>2.3455910560640105</v>
      </c>
      <c r="N81">
        <f t="shared" si="43"/>
        <v>5.493273542600897</v>
      </c>
    </row>
    <row r="82" spans="1:14" ht="12.75">
      <c r="A82">
        <v>5</v>
      </c>
      <c r="B82">
        <v>1</v>
      </c>
      <c r="C82">
        <f t="shared" si="34"/>
        <v>3</v>
      </c>
      <c r="D82">
        <f t="shared" si="35"/>
        <v>0.9999703205156011</v>
      </c>
      <c r="E82">
        <f>E46/E$74</f>
        <v>7.35260352603526</v>
      </c>
      <c r="F82">
        <f t="shared" si="36"/>
        <v>1.0750001116560994</v>
      </c>
      <c r="G82">
        <f>G46/G$74</f>
        <v>1</v>
      </c>
      <c r="H82">
        <f t="shared" si="37"/>
        <v>3.6267703415717856</v>
      </c>
      <c r="I82">
        <f t="shared" si="38"/>
        <v>3.309998055393505</v>
      </c>
      <c r="J82">
        <f t="shared" si="39"/>
        <v>1.0001562744178778</v>
      </c>
      <c r="K82">
        <f t="shared" si="40"/>
        <v>0.3098853424233034</v>
      </c>
      <c r="L82">
        <f t="shared" si="41"/>
        <v>1</v>
      </c>
      <c r="M82">
        <f t="shared" si="42"/>
        <v>1.8496191154710364</v>
      </c>
      <c r="N82">
        <f t="shared" si="43"/>
        <v>5.946015867540531</v>
      </c>
    </row>
    <row r="83" spans="1:14" ht="12.75">
      <c r="A83">
        <v>6</v>
      </c>
      <c r="B83">
        <v>1</v>
      </c>
      <c r="C83">
        <f t="shared" si="34"/>
        <v>3</v>
      </c>
      <c r="D83">
        <f t="shared" si="35"/>
        <v>0.9999703205156011</v>
      </c>
      <c r="E83">
        <f>E47/E$74</f>
        <v>7.35260352603526</v>
      </c>
      <c r="F83">
        <f t="shared" si="36"/>
        <v>1.0750001116560994</v>
      </c>
      <c r="G83">
        <f>G47/G$74</f>
        <v>6.788888888888889</v>
      </c>
      <c r="H83">
        <f t="shared" si="37"/>
        <v>1.3773951680088865</v>
      </c>
      <c r="I83">
        <f t="shared" si="38"/>
        <v>1.0000833402783564</v>
      </c>
      <c r="J83">
        <f t="shared" si="39"/>
        <v>4.2947887077944165</v>
      </c>
      <c r="K83">
        <f t="shared" si="40"/>
        <v>1.0141702115671747</v>
      </c>
      <c r="L83">
        <f t="shared" si="41"/>
        <v>0.22857142857142856</v>
      </c>
      <c r="M83">
        <f t="shared" si="42"/>
        <v>4.197950348002412</v>
      </c>
      <c r="N83">
        <f t="shared" si="43"/>
        <v>0.4484304932735426</v>
      </c>
    </row>
    <row r="84" spans="1:14" ht="12.75">
      <c r="A84">
        <v>7</v>
      </c>
      <c r="B84">
        <v>1</v>
      </c>
      <c r="C84">
        <f t="shared" si="34"/>
        <v>5.065476190476191</v>
      </c>
      <c r="D84">
        <f t="shared" si="35"/>
        <v>0.20433183489987738</v>
      </c>
      <c r="E84">
        <f>E48/E$74</f>
        <v>8.454284542845429</v>
      </c>
      <c r="F84">
        <f t="shared" si="36"/>
        <v>1.93247760021887</v>
      </c>
      <c r="G84">
        <f>G48/G$74</f>
        <v>5.722222222222222</v>
      </c>
      <c r="H84">
        <f t="shared" si="37"/>
        <v>0.36101083032490977</v>
      </c>
      <c r="I84">
        <f t="shared" si="38"/>
        <v>1.3570575325721588</v>
      </c>
      <c r="J84">
        <f t="shared" si="39"/>
        <v>0.2812939521800281</v>
      </c>
      <c r="K84">
        <f t="shared" si="40"/>
        <v>2.2255401864946336</v>
      </c>
      <c r="L84">
        <f t="shared" si="41"/>
        <v>3.8</v>
      </c>
      <c r="M84">
        <f t="shared" si="42"/>
        <v>3.4882446429550065</v>
      </c>
      <c r="N84">
        <f t="shared" si="43"/>
        <v>0.9960331148671956</v>
      </c>
    </row>
    <row r="85" spans="1:14" ht="12.75">
      <c r="A85">
        <v>8</v>
      </c>
      <c r="B85">
        <v>1</v>
      </c>
      <c r="C85">
        <f t="shared" si="34"/>
        <v>5.065476190476191</v>
      </c>
      <c r="D85">
        <f t="shared" si="35"/>
        <v>0.20433183489987738</v>
      </c>
      <c r="E85">
        <f>E49/E$74</f>
        <v>8.454284542845429</v>
      </c>
      <c r="F85">
        <f t="shared" si="36"/>
        <v>1.93247760021887</v>
      </c>
      <c r="G85">
        <f>G49/G$74</f>
        <v>3.488888888888889</v>
      </c>
      <c r="H85">
        <f t="shared" si="37"/>
        <v>2.293807275756734</v>
      </c>
      <c r="I85">
        <f t="shared" si="38"/>
        <v>0.4930966469428008</v>
      </c>
      <c r="J85">
        <f t="shared" si="39"/>
        <v>1.6969563258965095</v>
      </c>
      <c r="K85">
        <f t="shared" si="40"/>
        <v>2.141026002197369</v>
      </c>
      <c r="L85">
        <f t="shared" si="41"/>
        <v>3.857142857142857</v>
      </c>
      <c r="M85">
        <f t="shared" si="42"/>
        <v>1.1947169397709212</v>
      </c>
      <c r="N85">
        <f t="shared" si="43"/>
        <v>5.2518109692997585</v>
      </c>
    </row>
    <row r="86" spans="1:14" ht="12.75">
      <c r="A86">
        <v>9</v>
      </c>
      <c r="B86">
        <v>1</v>
      </c>
      <c r="C86">
        <f t="shared" si="34"/>
        <v>5.065476190476191</v>
      </c>
      <c r="D86">
        <f t="shared" si="35"/>
        <v>0.20433183489987738</v>
      </c>
      <c r="E86">
        <f>E50/E$74</f>
        <v>8.454284542845429</v>
      </c>
      <c r="F86">
        <f t="shared" si="36"/>
        <v>1.93247760021887</v>
      </c>
      <c r="G86">
        <f>G50/G$74</f>
        <v>2.2222222222222223</v>
      </c>
      <c r="H86">
        <f t="shared" si="37"/>
        <v>2.6603721188558733</v>
      </c>
      <c r="I86">
        <f t="shared" si="38"/>
        <v>0.8625718809900824</v>
      </c>
      <c r="J86">
        <f t="shared" si="39"/>
        <v>1.4138238511532133</v>
      </c>
      <c r="K86">
        <f t="shared" si="40"/>
        <v>4.366566188692002</v>
      </c>
      <c r="L86">
        <f t="shared" si="41"/>
        <v>0.02857142857142857</v>
      </c>
      <c r="M86">
        <f t="shared" si="42"/>
        <v>2.2935277031840853</v>
      </c>
      <c r="N86">
        <f t="shared" si="43"/>
        <v>4.255777854432563</v>
      </c>
    </row>
    <row r="87" spans="1:14" ht="12.75">
      <c r="A87">
        <v>10</v>
      </c>
      <c r="B87">
        <v>1</v>
      </c>
      <c r="C87">
        <f t="shared" si="34"/>
        <v>5.065476190476191</v>
      </c>
      <c r="D87">
        <f t="shared" si="35"/>
        <v>0.20433183489987738</v>
      </c>
      <c r="E87">
        <f>E51/E$74</f>
        <v>8.454284542845429</v>
      </c>
      <c r="F87">
        <f t="shared" si="36"/>
        <v>1.93247760021887</v>
      </c>
      <c r="G87">
        <f>G51/G$74</f>
        <v>5.722222222222222</v>
      </c>
      <c r="H87">
        <f t="shared" si="37"/>
        <v>0.36101083032490977</v>
      </c>
      <c r="I87">
        <f t="shared" si="38"/>
        <v>1.3570575325721588</v>
      </c>
      <c r="J87">
        <f t="shared" si="39"/>
        <v>0.2812939521800281</v>
      </c>
      <c r="K87">
        <f t="shared" si="40"/>
        <v>2.2255401864946336</v>
      </c>
      <c r="L87">
        <f t="shared" si="41"/>
        <v>3.8</v>
      </c>
      <c r="M87">
        <f t="shared" si="42"/>
        <v>3.4882446429550065</v>
      </c>
      <c r="N87">
        <f t="shared" si="43"/>
        <v>0.9960331148671956</v>
      </c>
    </row>
    <row r="88" spans="1:14" ht="12.75">
      <c r="A88">
        <v>11</v>
      </c>
      <c r="B88">
        <v>1</v>
      </c>
      <c r="C88">
        <f t="shared" si="34"/>
        <v>5.065476190476191</v>
      </c>
      <c r="D88">
        <f t="shared" si="35"/>
        <v>0.20433183489987738</v>
      </c>
      <c r="E88">
        <f>E52/E$74</f>
        <v>8.454284542845429</v>
      </c>
      <c r="F88">
        <f t="shared" si="36"/>
        <v>1.93247760021887</v>
      </c>
      <c r="G88">
        <f>G52/G$74</f>
        <v>3.488888888888889</v>
      </c>
      <c r="H88">
        <f t="shared" si="37"/>
        <v>2.293807275756734</v>
      </c>
      <c r="I88">
        <f t="shared" si="38"/>
        <v>0.4930966469428008</v>
      </c>
      <c r="J88">
        <f t="shared" si="39"/>
        <v>1.6969563258965095</v>
      </c>
      <c r="K88">
        <f t="shared" si="40"/>
        <v>2.141026002197369</v>
      </c>
      <c r="L88">
        <f t="shared" si="41"/>
        <v>3.857142857142857</v>
      </c>
      <c r="M88">
        <f t="shared" si="42"/>
        <v>1.1947169397709212</v>
      </c>
      <c r="N88">
        <f t="shared" si="43"/>
        <v>5.2518109692997585</v>
      </c>
    </row>
    <row r="89" spans="1:14" ht="12.75">
      <c r="A89">
        <v>12</v>
      </c>
      <c r="B89">
        <v>1</v>
      </c>
      <c r="C89">
        <f t="shared" si="34"/>
        <v>5.065476190476191</v>
      </c>
      <c r="D89">
        <f t="shared" si="35"/>
        <v>0.20433183489987738</v>
      </c>
      <c r="E89">
        <f>E53/E$74</f>
        <v>8.454284542845429</v>
      </c>
      <c r="F89">
        <f t="shared" si="36"/>
        <v>1.93247760021887</v>
      </c>
      <c r="G89">
        <f>G53/G$74</f>
        <v>2.2222222222222223</v>
      </c>
      <c r="H89">
        <f t="shared" si="37"/>
        <v>2.6603721188558733</v>
      </c>
      <c r="I89">
        <f t="shared" si="38"/>
        <v>0.8625718809900824</v>
      </c>
      <c r="J89">
        <f t="shared" si="39"/>
        <v>1.4138238511532133</v>
      </c>
      <c r="K89">
        <f t="shared" si="40"/>
        <v>4.366566188692002</v>
      </c>
      <c r="L89">
        <f t="shared" si="41"/>
        <v>0.02857142857142857</v>
      </c>
      <c r="M89">
        <f t="shared" si="42"/>
        <v>2.2935277031840853</v>
      </c>
      <c r="N89">
        <f t="shared" si="43"/>
        <v>4.255777854432563</v>
      </c>
    </row>
    <row r="90" spans="1:14" ht="12.75">
      <c r="A90">
        <v>13</v>
      </c>
      <c r="B90">
        <v>2</v>
      </c>
      <c r="C90">
        <f t="shared" si="34"/>
        <v>20.452380952380953</v>
      </c>
      <c r="D90">
        <f t="shared" si="35"/>
        <v>2.3732172332784645</v>
      </c>
      <c r="E90">
        <f>E54/E$74</f>
        <v>3.3407134071340714</v>
      </c>
      <c r="F90">
        <f t="shared" si="36"/>
        <v>8.762522548905977</v>
      </c>
      <c r="G90">
        <f>G54/G$74</f>
        <v>4.122222222222222</v>
      </c>
      <c r="H90">
        <f t="shared" si="37"/>
        <v>12.45209663982227</v>
      </c>
      <c r="I90">
        <f t="shared" si="38"/>
        <v>11.739867211156485</v>
      </c>
      <c r="J90">
        <f t="shared" si="39"/>
        <v>4.1752847411819864</v>
      </c>
      <c r="K90">
        <f t="shared" si="40"/>
        <v>2.84531087134124</v>
      </c>
      <c r="L90">
        <f t="shared" si="41"/>
        <v>19.742857142857144</v>
      </c>
      <c r="M90">
        <f t="shared" si="42"/>
        <v>5.702307228585521</v>
      </c>
      <c r="N90">
        <f t="shared" si="43"/>
        <v>17.544843049327355</v>
      </c>
    </row>
    <row r="91" spans="1:14" ht="12.75">
      <c r="A91">
        <v>14</v>
      </c>
      <c r="B91">
        <v>2</v>
      </c>
      <c r="C91">
        <f t="shared" si="34"/>
        <v>20.452380952380953</v>
      </c>
      <c r="D91">
        <f t="shared" si="35"/>
        <v>2.3732172332784645</v>
      </c>
      <c r="E91">
        <f>E55/E$74</f>
        <v>3.3407134071340714</v>
      </c>
      <c r="F91">
        <f t="shared" si="36"/>
        <v>8.762522548905977</v>
      </c>
      <c r="G91">
        <f>G55/G$74</f>
        <v>23.633333333333333</v>
      </c>
      <c r="H91">
        <f t="shared" si="37"/>
        <v>4.437656206609275</v>
      </c>
      <c r="I91">
        <f t="shared" si="38"/>
        <v>8.602105731033141</v>
      </c>
      <c r="J91">
        <f t="shared" si="39"/>
        <v>11.36758500868702</v>
      </c>
      <c r="K91">
        <f t="shared" si="40"/>
        <v>15.43792433163366</v>
      </c>
      <c r="L91">
        <f t="shared" si="41"/>
        <v>12.371428571428572</v>
      </c>
      <c r="M91">
        <f t="shared" si="42"/>
        <v>12.506165397051571</v>
      </c>
      <c r="N91">
        <f t="shared" si="43"/>
        <v>1.0003449465332874</v>
      </c>
    </row>
    <row r="92" spans="1:14" ht="12.75">
      <c r="A92">
        <v>15</v>
      </c>
      <c r="B92">
        <v>2</v>
      </c>
      <c r="C92">
        <f t="shared" si="34"/>
        <v>20.452380952380953</v>
      </c>
      <c r="D92">
        <f t="shared" si="35"/>
        <v>2.3732172332784645</v>
      </c>
      <c r="E92">
        <f>E56/E$74</f>
        <v>3.3407134071340714</v>
      </c>
      <c r="F92">
        <f t="shared" si="36"/>
        <v>8.762522548905977</v>
      </c>
      <c r="G92">
        <f>G56/G$74</f>
        <v>19.511111111111113</v>
      </c>
      <c r="H92">
        <f t="shared" si="37"/>
        <v>8.014440433212997</v>
      </c>
      <c r="I92">
        <f t="shared" si="38"/>
        <v>3.1363724754840683</v>
      </c>
      <c r="J92">
        <f t="shared" si="39"/>
        <v>15.544708272432272</v>
      </c>
      <c r="K92">
        <f t="shared" si="40"/>
        <v>18.2832352029749</v>
      </c>
      <c r="L92">
        <f t="shared" si="41"/>
        <v>7.371428571428571</v>
      </c>
      <c r="M92">
        <f t="shared" si="42"/>
        <v>6.80385816846605</v>
      </c>
      <c r="N92">
        <f t="shared" si="43"/>
        <v>16.544498102794066</v>
      </c>
    </row>
    <row r="93" spans="1:14" ht="12.75">
      <c r="A93">
        <v>16</v>
      </c>
      <c r="B93">
        <v>2</v>
      </c>
      <c r="C93">
        <f t="shared" si="34"/>
        <v>20.452380952380953</v>
      </c>
      <c r="D93">
        <f t="shared" si="35"/>
        <v>2.3732172332784645</v>
      </c>
      <c r="E93">
        <f>E57/E$74</f>
        <v>3.3407134071340714</v>
      </c>
      <c r="F93">
        <f t="shared" si="36"/>
        <v>8.762522548905977</v>
      </c>
      <c r="G93">
        <f>G57/G$74</f>
        <v>4.122222222222222</v>
      </c>
      <c r="H93">
        <f t="shared" si="37"/>
        <v>12.45209663982227</v>
      </c>
      <c r="I93">
        <f t="shared" si="38"/>
        <v>11.739867211156485</v>
      </c>
      <c r="J93">
        <f t="shared" si="39"/>
        <v>4.1752847411819864</v>
      </c>
      <c r="K93">
        <f t="shared" si="40"/>
        <v>2.84531087134124</v>
      </c>
      <c r="L93">
        <f t="shared" si="41"/>
        <v>19.742857142857144</v>
      </c>
      <c r="M93">
        <f t="shared" si="42"/>
        <v>5.702307228585521</v>
      </c>
      <c r="N93">
        <f t="shared" si="43"/>
        <v>17.544843049327355</v>
      </c>
    </row>
    <row r="94" spans="1:14" ht="12.75">
      <c r="A94">
        <v>17</v>
      </c>
      <c r="B94">
        <v>2</v>
      </c>
      <c r="C94">
        <f t="shared" si="34"/>
        <v>20.452380952380953</v>
      </c>
      <c r="D94">
        <f t="shared" si="35"/>
        <v>2.3732172332784645</v>
      </c>
      <c r="E94">
        <f>E58/E$74</f>
        <v>3.3407134071340714</v>
      </c>
      <c r="F94">
        <f t="shared" si="36"/>
        <v>8.762522548905977</v>
      </c>
      <c r="G94">
        <f>G58/G$74</f>
        <v>23.633333333333333</v>
      </c>
      <c r="H94">
        <f t="shared" si="37"/>
        <v>4.437656206609275</v>
      </c>
      <c r="I94">
        <f t="shared" si="38"/>
        <v>8.602105731033141</v>
      </c>
      <c r="J94">
        <f t="shared" si="39"/>
        <v>11.36758500868702</v>
      </c>
      <c r="K94">
        <f t="shared" si="40"/>
        <v>15.43792433163366</v>
      </c>
      <c r="L94">
        <f t="shared" si="41"/>
        <v>12.371428571428572</v>
      </c>
      <c r="M94">
        <f t="shared" si="42"/>
        <v>12.506165397051571</v>
      </c>
      <c r="N94">
        <f t="shared" si="43"/>
        <v>1.0003449465332874</v>
      </c>
    </row>
    <row r="95" spans="1:14" ht="12.75">
      <c r="A95">
        <v>18</v>
      </c>
      <c r="B95">
        <v>2</v>
      </c>
      <c r="C95">
        <f t="shared" si="34"/>
        <v>20.452380952380953</v>
      </c>
      <c r="D95">
        <f t="shared" si="35"/>
        <v>2.3732172332784645</v>
      </c>
      <c r="E95">
        <f>E59/E$74</f>
        <v>3.3407134071340714</v>
      </c>
      <c r="F95">
        <f t="shared" si="36"/>
        <v>8.762522548905977</v>
      </c>
      <c r="G95">
        <f>G59/G$74</f>
        <v>19.511111111111113</v>
      </c>
      <c r="H95">
        <f t="shared" si="37"/>
        <v>8.014440433212997</v>
      </c>
      <c r="I95">
        <f t="shared" si="38"/>
        <v>3.1363724754840683</v>
      </c>
      <c r="J95">
        <f t="shared" si="39"/>
        <v>15.544708272432272</v>
      </c>
      <c r="K95">
        <f t="shared" si="40"/>
        <v>18.2832352029749</v>
      </c>
      <c r="L95">
        <f t="shared" si="41"/>
        <v>7.371428571428571</v>
      </c>
      <c r="M95">
        <f t="shared" si="42"/>
        <v>6.80385816846605</v>
      </c>
      <c r="N95">
        <f t="shared" si="43"/>
        <v>16.544498102794066</v>
      </c>
    </row>
    <row r="96" spans="1:14" ht="12.75">
      <c r="A96">
        <v>19</v>
      </c>
      <c r="B96">
        <v>3</v>
      </c>
      <c r="C96">
        <f t="shared" si="34"/>
        <v>12.208333333333334</v>
      </c>
      <c r="D96">
        <f t="shared" si="35"/>
        <v>1.2579535310595804</v>
      </c>
      <c r="E96">
        <f>E60/E$74</f>
        <v>18.1480114801148</v>
      </c>
      <c r="F96">
        <f t="shared" si="36"/>
        <v>0.06244470738990999</v>
      </c>
      <c r="G96">
        <f>G60/G$74</f>
        <v>12.455555555555556</v>
      </c>
      <c r="H96">
        <f t="shared" si="37"/>
        <v>0.9997222993612885</v>
      </c>
      <c r="I96">
        <f t="shared" si="38"/>
        <v>7.988165680473372</v>
      </c>
      <c r="J96">
        <f t="shared" si="39"/>
        <v>2.888318946894276</v>
      </c>
      <c r="K96">
        <f t="shared" si="40"/>
        <v>16.25489477984055</v>
      </c>
      <c r="L96">
        <f t="shared" si="41"/>
        <v>14.228571428571428</v>
      </c>
      <c r="M96">
        <f t="shared" si="42"/>
        <v>9.960541458869953</v>
      </c>
      <c r="N96">
        <f t="shared" si="43"/>
        <v>4.0272507761297</v>
      </c>
    </row>
    <row r="97" spans="1:14" ht="12.75">
      <c r="A97">
        <v>20</v>
      </c>
      <c r="B97">
        <v>3</v>
      </c>
      <c r="C97">
        <f t="shared" si="34"/>
        <v>12.208333333333334</v>
      </c>
      <c r="D97">
        <f t="shared" si="35"/>
        <v>1.2579535310595804</v>
      </c>
      <c r="E97">
        <f>E61/E$74</f>
        <v>18.1480114801148</v>
      </c>
      <c r="F97">
        <f t="shared" si="36"/>
        <v>0.06244470738990999</v>
      </c>
      <c r="G97">
        <f>G61/G$74</f>
        <v>7.966666666666667</v>
      </c>
      <c r="H97">
        <f t="shared" si="37"/>
        <v>4.887531241321855</v>
      </c>
      <c r="I97">
        <f t="shared" si="38"/>
        <v>2.1029530238630993</v>
      </c>
      <c r="J97">
        <f t="shared" si="39"/>
        <v>10.600921099804197</v>
      </c>
      <c r="K97">
        <f t="shared" si="40"/>
        <v>4.028509451502944</v>
      </c>
      <c r="L97">
        <f t="shared" si="41"/>
        <v>21.4</v>
      </c>
      <c r="M97">
        <f t="shared" si="42"/>
        <v>2.7620978791034148</v>
      </c>
      <c r="N97">
        <f t="shared" si="43"/>
        <v>15.587271472921698</v>
      </c>
    </row>
    <row r="98" spans="1:14" ht="12.75">
      <c r="A98">
        <v>21</v>
      </c>
      <c r="B98">
        <v>3</v>
      </c>
      <c r="C98">
        <f t="shared" si="34"/>
        <v>12.208333333333334</v>
      </c>
      <c r="D98">
        <f t="shared" si="35"/>
        <v>1.2579535310595804</v>
      </c>
      <c r="E98">
        <f>E62/E$74</f>
        <v>18.1480114801148</v>
      </c>
      <c r="F98">
        <f t="shared" si="36"/>
        <v>0.06244470738990999</v>
      </c>
      <c r="G98">
        <f>G62/G$74</f>
        <v>4.488888888888889</v>
      </c>
      <c r="H98">
        <f t="shared" si="37"/>
        <v>5.892807553457373</v>
      </c>
      <c r="I98">
        <f t="shared" si="38"/>
        <v>5.883823651970998</v>
      </c>
      <c r="J98">
        <f t="shared" si="39"/>
        <v>7.712602152909921</v>
      </c>
      <c r="K98">
        <f t="shared" si="40"/>
        <v>20.283404231343493</v>
      </c>
      <c r="L98">
        <f t="shared" si="41"/>
        <v>7.142857142857143</v>
      </c>
      <c r="M98">
        <f t="shared" si="42"/>
        <v>7.198443579766537</v>
      </c>
      <c r="N98">
        <f t="shared" si="43"/>
        <v>11.555708865125906</v>
      </c>
    </row>
    <row r="99" spans="1:14" ht="12.75">
      <c r="A99">
        <v>22</v>
      </c>
      <c r="B99">
        <v>3</v>
      </c>
      <c r="C99">
        <f t="shared" si="34"/>
        <v>12.208333333333334</v>
      </c>
      <c r="D99">
        <f t="shared" si="35"/>
        <v>1.2579535310595804</v>
      </c>
      <c r="E99">
        <f>E63/E$74</f>
        <v>18.1480114801148</v>
      </c>
      <c r="F99">
        <f t="shared" si="36"/>
        <v>0.06244470738990999</v>
      </c>
      <c r="G99">
        <f>G63/G$74</f>
        <v>12.455555555555556</v>
      </c>
      <c r="H99">
        <f t="shared" si="37"/>
        <v>0.9997222993612885</v>
      </c>
      <c r="I99">
        <f t="shared" si="38"/>
        <v>7.988165680473372</v>
      </c>
      <c r="J99">
        <f t="shared" si="39"/>
        <v>2.888318946894276</v>
      </c>
      <c r="K99">
        <f t="shared" si="40"/>
        <v>16.25489477984055</v>
      </c>
      <c r="L99">
        <f t="shared" si="41"/>
        <v>14.228571428571428</v>
      </c>
      <c r="M99">
        <f t="shared" si="42"/>
        <v>9.960541458869953</v>
      </c>
      <c r="N99">
        <f t="shared" si="43"/>
        <v>4.0272507761297</v>
      </c>
    </row>
    <row r="100" spans="1:14" ht="12.75">
      <c r="A100">
        <v>23</v>
      </c>
      <c r="B100">
        <v>3</v>
      </c>
      <c r="C100">
        <f t="shared" si="34"/>
        <v>12.208333333333334</v>
      </c>
      <c r="D100">
        <f t="shared" si="35"/>
        <v>1.2579535310595804</v>
      </c>
      <c r="E100">
        <f>E64/E$74</f>
        <v>18.1480114801148</v>
      </c>
      <c r="F100">
        <f t="shared" si="36"/>
        <v>0.06244470738990999</v>
      </c>
      <c r="G100">
        <f>G64/G$74</f>
        <v>7.966666666666667</v>
      </c>
      <c r="H100">
        <f t="shared" si="37"/>
        <v>4.887531241321855</v>
      </c>
      <c r="I100">
        <f t="shared" si="38"/>
        <v>2.1029530238630993</v>
      </c>
      <c r="J100">
        <f t="shared" si="39"/>
        <v>10.600921099804197</v>
      </c>
      <c r="K100">
        <f t="shared" si="40"/>
        <v>4.028509451502944</v>
      </c>
      <c r="L100">
        <f t="shared" si="41"/>
        <v>21.4</v>
      </c>
      <c r="M100">
        <f t="shared" si="42"/>
        <v>2.7620978791034148</v>
      </c>
      <c r="N100">
        <f t="shared" si="43"/>
        <v>15.587271472921698</v>
      </c>
    </row>
    <row r="101" spans="1:14" ht="12.75">
      <c r="A101">
        <v>24</v>
      </c>
      <c r="B101">
        <v>3</v>
      </c>
      <c r="C101">
        <f t="shared" si="34"/>
        <v>12.208333333333334</v>
      </c>
      <c r="D101">
        <f t="shared" si="35"/>
        <v>1.2579535310595804</v>
      </c>
      <c r="E101">
        <f>E65/E$74</f>
        <v>18.1480114801148</v>
      </c>
      <c r="F101">
        <f t="shared" si="36"/>
        <v>0.06244470738990999</v>
      </c>
      <c r="G101">
        <f>G65/G$74</f>
        <v>4.488888888888889</v>
      </c>
      <c r="H101">
        <f t="shared" si="37"/>
        <v>5.892807553457373</v>
      </c>
      <c r="I101">
        <f t="shared" si="38"/>
        <v>5.883823651970998</v>
      </c>
      <c r="J101">
        <f t="shared" si="39"/>
        <v>7.712602152909921</v>
      </c>
      <c r="K101">
        <f t="shared" si="40"/>
        <v>20.283404231343493</v>
      </c>
      <c r="L101">
        <f t="shared" si="41"/>
        <v>7.142857142857143</v>
      </c>
      <c r="M101">
        <f t="shared" si="42"/>
        <v>7.198443579766537</v>
      </c>
      <c r="N101">
        <f t="shared" si="43"/>
        <v>11.555708865125906</v>
      </c>
    </row>
    <row r="102" spans="1:14" ht="12.75">
      <c r="A102">
        <v>25</v>
      </c>
      <c r="B102">
        <v>4</v>
      </c>
      <c r="C102">
        <f t="shared" si="34"/>
        <v>13.732142857142858</v>
      </c>
      <c r="D102">
        <f t="shared" si="35"/>
        <v>8.216651103962667</v>
      </c>
      <c r="E102">
        <f>E66/E$74</f>
        <v>1</v>
      </c>
      <c r="F102">
        <f t="shared" si="36"/>
        <v>5.052024952508844</v>
      </c>
      <c r="G102">
        <f>G66/G$74</f>
        <v>8.911111111111111</v>
      </c>
      <c r="H102">
        <f t="shared" si="37"/>
        <v>1.0552624271035822</v>
      </c>
      <c r="I102">
        <f t="shared" si="38"/>
        <v>8.956301914048392</v>
      </c>
      <c r="J102">
        <f t="shared" si="39"/>
        <v>18.38154858755504</v>
      </c>
      <c r="K102">
        <f t="shared" si="40"/>
        <v>14.592782488661015</v>
      </c>
      <c r="L102">
        <f t="shared" si="41"/>
        <v>0.45714285714285713</v>
      </c>
      <c r="M102">
        <f t="shared" si="42"/>
        <v>4.145886995122486</v>
      </c>
      <c r="N102">
        <f t="shared" si="43"/>
        <v>4.122111072783718</v>
      </c>
    </row>
    <row r="103" spans="1:14" ht="12.75">
      <c r="A103">
        <v>26</v>
      </c>
      <c r="B103">
        <v>4</v>
      </c>
      <c r="C103">
        <f t="shared" si="34"/>
        <v>13.732142857142858</v>
      </c>
      <c r="D103">
        <f t="shared" si="35"/>
        <v>8.216651103962667</v>
      </c>
      <c r="E103">
        <f>E67/E$74</f>
        <v>1</v>
      </c>
      <c r="F103">
        <f t="shared" si="36"/>
        <v>5.052024952508844</v>
      </c>
      <c r="G103">
        <f>G67/G$74</f>
        <v>6.288888888888889</v>
      </c>
      <c r="H103">
        <f t="shared" si="37"/>
        <v>3.332407664537628</v>
      </c>
      <c r="I103">
        <f t="shared" si="38"/>
        <v>16.50554212851071</v>
      </c>
      <c r="J103">
        <f t="shared" si="39"/>
        <v>1.0755356995118723</v>
      </c>
      <c r="K103">
        <f t="shared" si="40"/>
        <v>6.901991717609939</v>
      </c>
      <c r="L103">
        <f t="shared" si="41"/>
        <v>13.057142857142857</v>
      </c>
      <c r="M103">
        <f t="shared" si="42"/>
        <v>4.343179700772731</v>
      </c>
      <c r="N103">
        <f t="shared" si="43"/>
        <v>3.587443946188341</v>
      </c>
    </row>
    <row r="104" spans="1:14" ht="12.75">
      <c r="A104">
        <v>27</v>
      </c>
      <c r="B104">
        <v>4</v>
      </c>
      <c r="C104">
        <f t="shared" si="34"/>
        <v>13.732142857142858</v>
      </c>
      <c r="D104">
        <f t="shared" si="35"/>
        <v>8.216651103962667</v>
      </c>
      <c r="E104">
        <f>E68/E$74</f>
        <v>1</v>
      </c>
      <c r="F104">
        <f t="shared" si="36"/>
        <v>5.052024952508844</v>
      </c>
      <c r="G104">
        <f>G68/G$74</f>
        <v>2.6222222222222222</v>
      </c>
      <c r="H104">
        <f t="shared" si="37"/>
        <v>4.38767009164121</v>
      </c>
      <c r="I104">
        <f t="shared" si="38"/>
        <v>7.54785120982304</v>
      </c>
      <c r="J104">
        <f t="shared" si="39"/>
        <v>19.458922809630177</v>
      </c>
      <c r="K104">
        <f t="shared" si="40"/>
        <v>7.690790771051074</v>
      </c>
      <c r="L104">
        <f t="shared" si="41"/>
        <v>12.6</v>
      </c>
      <c r="M104">
        <f t="shared" si="42"/>
        <v>0.19455252918287938</v>
      </c>
      <c r="N104">
        <f t="shared" si="43"/>
        <v>7.70955501897206</v>
      </c>
    </row>
    <row r="105" spans="1:14" ht="12.75">
      <c r="A105">
        <v>28</v>
      </c>
      <c r="B105">
        <v>4</v>
      </c>
      <c r="C105">
        <f t="shared" si="34"/>
        <v>13.732142857142858</v>
      </c>
      <c r="D105">
        <f t="shared" si="35"/>
        <v>8.216651103962667</v>
      </c>
      <c r="E105">
        <f>E69/E$74</f>
        <v>1</v>
      </c>
      <c r="F105">
        <f t="shared" si="36"/>
        <v>5.052024952508844</v>
      </c>
      <c r="G105">
        <f>G69/G$74</f>
        <v>8.911111111111111</v>
      </c>
      <c r="H105">
        <f t="shared" si="37"/>
        <v>1.0552624271035822</v>
      </c>
      <c r="I105">
        <f t="shared" si="38"/>
        <v>8.956301914048392</v>
      </c>
      <c r="J105">
        <f t="shared" si="39"/>
        <v>18.38154858755504</v>
      </c>
      <c r="K105">
        <f t="shared" si="40"/>
        <v>14.592782488661015</v>
      </c>
      <c r="L105">
        <f t="shared" si="41"/>
        <v>0.45714285714285713</v>
      </c>
      <c r="M105">
        <f t="shared" si="42"/>
        <v>4.145886995122486</v>
      </c>
      <c r="N105">
        <f t="shared" si="43"/>
        <v>4.122111072783718</v>
      </c>
    </row>
    <row r="106" spans="1:14" ht="12.75">
      <c r="A106">
        <v>29</v>
      </c>
      <c r="B106">
        <v>4</v>
      </c>
      <c r="C106">
        <f t="shared" si="34"/>
        <v>13.732142857142858</v>
      </c>
      <c r="D106">
        <f t="shared" si="35"/>
        <v>8.216651103962667</v>
      </c>
      <c r="E106">
        <f>E70/E$74</f>
        <v>1</v>
      </c>
      <c r="F106">
        <f t="shared" si="36"/>
        <v>5.052024952508844</v>
      </c>
      <c r="G106">
        <f>G70/G$74</f>
        <v>6.288888888888889</v>
      </c>
      <c r="H106">
        <f t="shared" si="37"/>
        <v>3.332407664537628</v>
      </c>
      <c r="I106">
        <f t="shared" si="38"/>
        <v>16.50554212851071</v>
      </c>
      <c r="J106">
        <f t="shared" si="39"/>
        <v>1.0755356995118723</v>
      </c>
      <c r="K106">
        <f t="shared" si="40"/>
        <v>6.901991717609939</v>
      </c>
      <c r="L106">
        <f t="shared" si="41"/>
        <v>13.057142857142857</v>
      </c>
      <c r="M106">
        <f t="shared" si="42"/>
        <v>4.343179700772731</v>
      </c>
      <c r="N106">
        <f t="shared" si="43"/>
        <v>3.587443946188341</v>
      </c>
    </row>
    <row r="107" spans="1:14" ht="12.75">
      <c r="A107">
        <v>30</v>
      </c>
      <c r="B107">
        <v>4</v>
      </c>
      <c r="C107">
        <f t="shared" si="34"/>
        <v>13.732142857142858</v>
      </c>
      <c r="D107">
        <f t="shared" si="35"/>
        <v>8.216651103962667</v>
      </c>
      <c r="E107">
        <f>E71/E$74</f>
        <v>1</v>
      </c>
      <c r="F107">
        <f t="shared" si="36"/>
        <v>5.052024952508844</v>
      </c>
      <c r="G107">
        <f>G71/G$74</f>
        <v>2.6222222222222222</v>
      </c>
      <c r="H107">
        <f t="shared" si="37"/>
        <v>4.38767009164121</v>
      </c>
      <c r="I107">
        <f t="shared" si="38"/>
        <v>7.54785120982304</v>
      </c>
      <c r="J107">
        <f t="shared" si="39"/>
        <v>19.458922809630177</v>
      </c>
      <c r="K107">
        <f t="shared" si="40"/>
        <v>7.690790771051074</v>
      </c>
      <c r="L107">
        <f t="shared" si="41"/>
        <v>12.6</v>
      </c>
      <c r="M107">
        <f t="shared" si="42"/>
        <v>0.19455252918287938</v>
      </c>
      <c r="N107">
        <f t="shared" si="43"/>
        <v>7.70955501897206</v>
      </c>
    </row>
    <row r="109" spans="1:14" ht="12.75">
      <c r="A109" t="s">
        <v>11</v>
      </c>
      <c r="C109">
        <f aca="true" t="shared" si="44" ref="C109:N109">MAX(C78:C107)</f>
        <v>20.452380952380953</v>
      </c>
      <c r="D109">
        <f t="shared" si="44"/>
        <v>8.216651103962667</v>
      </c>
      <c r="E109">
        <f t="shared" si="44"/>
        <v>18.1480114801148</v>
      </c>
      <c r="F109">
        <f t="shared" si="44"/>
        <v>8.762522548905977</v>
      </c>
      <c r="G109">
        <f t="shared" si="44"/>
        <v>23.633333333333333</v>
      </c>
      <c r="H109">
        <f t="shared" si="44"/>
        <v>12.45209663982227</v>
      </c>
      <c r="I109">
        <f t="shared" si="44"/>
        <v>16.50554212851071</v>
      </c>
      <c r="J109">
        <f t="shared" si="44"/>
        <v>19.458922809630177</v>
      </c>
      <c r="K109">
        <f t="shared" si="44"/>
        <v>20.283404231343493</v>
      </c>
      <c r="L109">
        <f t="shared" si="44"/>
        <v>21.4</v>
      </c>
      <c r="M109">
        <f t="shared" si="44"/>
        <v>12.506165397051571</v>
      </c>
      <c r="N109">
        <f t="shared" si="44"/>
        <v>17.544843049327355</v>
      </c>
    </row>
    <row r="110" spans="1:14" ht="12.75">
      <c r="A110" t="s">
        <v>12</v>
      </c>
      <c r="C110">
        <f aca="true" t="shared" si="45" ref="C110:N110">MIN(C78:C107)</f>
        <v>3</v>
      </c>
      <c r="D110">
        <f t="shared" si="45"/>
        <v>0.20433183489987738</v>
      </c>
      <c r="E110">
        <f t="shared" si="45"/>
        <v>1</v>
      </c>
      <c r="F110">
        <f t="shared" si="45"/>
        <v>0.06244470738990999</v>
      </c>
      <c r="G110">
        <f t="shared" si="45"/>
        <v>1</v>
      </c>
      <c r="H110">
        <f t="shared" si="45"/>
        <v>0.36101083032490977</v>
      </c>
      <c r="I110">
        <f t="shared" si="45"/>
        <v>0.4930966469428008</v>
      </c>
      <c r="J110">
        <f t="shared" si="45"/>
        <v>0.2812939521800281</v>
      </c>
      <c r="K110">
        <f t="shared" si="45"/>
        <v>0.3098853424233034</v>
      </c>
      <c r="L110">
        <f t="shared" si="45"/>
        <v>0.02857142857142857</v>
      </c>
      <c r="M110">
        <f t="shared" si="45"/>
        <v>0.19455252918287938</v>
      </c>
      <c r="N110">
        <f t="shared" si="45"/>
        <v>0.4484304932735426</v>
      </c>
    </row>
    <row r="112" spans="1:14" ht="12.75">
      <c r="A112" t="s">
        <v>9</v>
      </c>
      <c r="B112" s="1" t="s">
        <v>24</v>
      </c>
      <c r="C112" s="1" t="s">
        <v>0</v>
      </c>
      <c r="D112" s="1"/>
      <c r="E112" s="1" t="s">
        <v>7</v>
      </c>
      <c r="F112" s="1"/>
      <c r="G112" s="1" t="s">
        <v>1</v>
      </c>
      <c r="H112" s="1"/>
      <c r="I112" s="1" t="s">
        <v>2</v>
      </c>
      <c r="J112" s="1"/>
      <c r="K112" s="1" t="s">
        <v>3</v>
      </c>
      <c r="L112" s="1"/>
      <c r="M112" s="1" t="s">
        <v>4</v>
      </c>
      <c r="N112" s="1"/>
    </row>
    <row r="113" spans="1:14" ht="12.75">
      <c r="A113" t="s">
        <v>10</v>
      </c>
      <c r="C113" s="1" t="s">
        <v>5</v>
      </c>
      <c r="D113" s="1" t="s">
        <v>6</v>
      </c>
      <c r="E113" s="1" t="s">
        <v>5</v>
      </c>
      <c r="F113" s="1" t="s">
        <v>6</v>
      </c>
      <c r="G113" s="1" t="s">
        <v>5</v>
      </c>
      <c r="H113" s="1" t="s">
        <v>6</v>
      </c>
      <c r="I113" s="1" t="s">
        <v>5</v>
      </c>
      <c r="J113" s="1" t="s">
        <v>6</v>
      </c>
      <c r="K113" s="1" t="s">
        <v>5</v>
      </c>
      <c r="L113" s="1" t="s">
        <v>6</v>
      </c>
      <c r="M113" s="1" t="s">
        <v>5</v>
      </c>
      <c r="N113" s="1" t="s">
        <v>6</v>
      </c>
    </row>
    <row r="114" spans="1:17" ht="12.75">
      <c r="A114">
        <v>1</v>
      </c>
      <c r="B114">
        <v>1</v>
      </c>
      <c r="C114">
        <f aca="true" t="shared" si="46" ref="C114:N114">ROUND(C78,0)</f>
        <v>3</v>
      </c>
      <c r="D114">
        <f t="shared" si="46"/>
        <v>1</v>
      </c>
      <c r="E114">
        <f t="shared" si="46"/>
        <v>7</v>
      </c>
      <c r="F114">
        <f t="shared" si="46"/>
        <v>1</v>
      </c>
      <c r="G114">
        <f t="shared" si="46"/>
        <v>6</v>
      </c>
      <c r="H114">
        <f t="shared" si="46"/>
        <v>2</v>
      </c>
      <c r="I114">
        <f t="shared" si="46"/>
        <v>2</v>
      </c>
      <c r="J114">
        <f t="shared" si="46"/>
        <v>3</v>
      </c>
      <c r="K114">
        <f t="shared" si="46"/>
        <v>1</v>
      </c>
      <c r="L114">
        <f t="shared" si="46"/>
        <v>1</v>
      </c>
      <c r="M114">
        <f t="shared" si="46"/>
        <v>2</v>
      </c>
      <c r="N114">
        <f t="shared" si="46"/>
        <v>5</v>
      </c>
      <c r="P114">
        <f aca="true" t="shared" si="47" ref="P114:P143">MAX(C114:N114)</f>
        <v>7</v>
      </c>
      <c r="Q114">
        <f aca="true" t="shared" si="48" ref="Q114:Q143">SUM(C114:N114)</f>
        <v>34</v>
      </c>
    </row>
    <row r="115" spans="1:17" ht="12.75">
      <c r="A115">
        <v>2</v>
      </c>
      <c r="B115">
        <v>1</v>
      </c>
      <c r="C115">
        <f aca="true" t="shared" si="49" ref="C115:N115">ROUND(C79,0)</f>
        <v>3</v>
      </c>
      <c r="D115">
        <f t="shared" si="49"/>
        <v>1</v>
      </c>
      <c r="E115">
        <f t="shared" si="49"/>
        <v>7</v>
      </c>
      <c r="F115">
        <f t="shared" si="49"/>
        <v>1</v>
      </c>
      <c r="G115">
        <f t="shared" si="49"/>
        <v>1</v>
      </c>
      <c r="H115">
        <f t="shared" si="49"/>
        <v>4</v>
      </c>
      <c r="I115">
        <f t="shared" si="49"/>
        <v>3</v>
      </c>
      <c r="J115">
        <f t="shared" si="49"/>
        <v>1</v>
      </c>
      <c r="K115">
        <f t="shared" si="49"/>
        <v>0</v>
      </c>
      <c r="L115">
        <f t="shared" si="49"/>
        <v>1</v>
      </c>
      <c r="M115">
        <f t="shared" si="49"/>
        <v>2</v>
      </c>
      <c r="N115">
        <f t="shared" si="49"/>
        <v>6</v>
      </c>
      <c r="P115">
        <f t="shared" si="47"/>
        <v>7</v>
      </c>
      <c r="Q115">
        <f t="shared" si="48"/>
        <v>30</v>
      </c>
    </row>
    <row r="116" spans="1:17" ht="12.75">
      <c r="A116">
        <v>3</v>
      </c>
      <c r="B116">
        <v>1</v>
      </c>
      <c r="C116">
        <f aca="true" t="shared" si="50" ref="C116:N116">ROUND(C80,0)</f>
        <v>3</v>
      </c>
      <c r="D116">
        <f t="shared" si="50"/>
        <v>1</v>
      </c>
      <c r="E116">
        <f t="shared" si="50"/>
        <v>7</v>
      </c>
      <c r="F116">
        <f t="shared" si="50"/>
        <v>1</v>
      </c>
      <c r="G116">
        <f t="shared" si="50"/>
        <v>7</v>
      </c>
      <c r="H116">
        <f t="shared" si="50"/>
        <v>1</v>
      </c>
      <c r="I116">
        <f t="shared" si="50"/>
        <v>1</v>
      </c>
      <c r="J116">
        <f t="shared" si="50"/>
        <v>4</v>
      </c>
      <c r="K116">
        <f t="shared" si="50"/>
        <v>1</v>
      </c>
      <c r="L116">
        <f t="shared" si="50"/>
        <v>0</v>
      </c>
      <c r="M116">
        <f t="shared" si="50"/>
        <v>4</v>
      </c>
      <c r="N116">
        <f t="shared" si="50"/>
        <v>0</v>
      </c>
      <c r="P116">
        <f t="shared" si="47"/>
        <v>7</v>
      </c>
      <c r="Q116">
        <f t="shared" si="48"/>
        <v>30</v>
      </c>
    </row>
    <row r="117" spans="1:17" ht="12.75">
      <c r="A117">
        <v>4</v>
      </c>
      <c r="B117">
        <v>1</v>
      </c>
      <c r="C117">
        <f aca="true" t="shared" si="51" ref="C117:N117">ROUND(C81,0)</f>
        <v>3</v>
      </c>
      <c r="D117">
        <f t="shared" si="51"/>
        <v>1</v>
      </c>
      <c r="E117">
        <f t="shared" si="51"/>
        <v>7</v>
      </c>
      <c r="F117">
        <f t="shared" si="51"/>
        <v>1</v>
      </c>
      <c r="G117">
        <f t="shared" si="51"/>
        <v>6</v>
      </c>
      <c r="H117">
        <f t="shared" si="51"/>
        <v>2</v>
      </c>
      <c r="I117">
        <f t="shared" si="51"/>
        <v>2</v>
      </c>
      <c r="J117">
        <f t="shared" si="51"/>
        <v>3</v>
      </c>
      <c r="K117">
        <f t="shared" si="51"/>
        <v>1</v>
      </c>
      <c r="L117">
        <f t="shared" si="51"/>
        <v>1</v>
      </c>
      <c r="M117">
        <f t="shared" si="51"/>
        <v>2</v>
      </c>
      <c r="N117">
        <f t="shared" si="51"/>
        <v>5</v>
      </c>
      <c r="P117">
        <f t="shared" si="47"/>
        <v>7</v>
      </c>
      <c r="Q117">
        <f t="shared" si="48"/>
        <v>34</v>
      </c>
    </row>
    <row r="118" spans="1:17" ht="12.75">
      <c r="A118">
        <v>5</v>
      </c>
      <c r="B118">
        <v>1</v>
      </c>
      <c r="C118">
        <f aca="true" t="shared" si="52" ref="C118:N118">ROUND(C82,0)</f>
        <v>3</v>
      </c>
      <c r="D118">
        <f t="shared" si="52"/>
        <v>1</v>
      </c>
      <c r="E118">
        <f t="shared" si="52"/>
        <v>7</v>
      </c>
      <c r="F118">
        <f t="shared" si="52"/>
        <v>1</v>
      </c>
      <c r="G118">
        <f t="shared" si="52"/>
        <v>1</v>
      </c>
      <c r="H118">
        <f t="shared" si="52"/>
        <v>4</v>
      </c>
      <c r="I118">
        <f t="shared" si="52"/>
        <v>3</v>
      </c>
      <c r="J118">
        <f t="shared" si="52"/>
        <v>1</v>
      </c>
      <c r="K118">
        <f t="shared" si="52"/>
        <v>0</v>
      </c>
      <c r="L118">
        <f t="shared" si="52"/>
        <v>1</v>
      </c>
      <c r="M118">
        <f t="shared" si="52"/>
        <v>2</v>
      </c>
      <c r="N118">
        <f t="shared" si="52"/>
        <v>6</v>
      </c>
      <c r="P118">
        <f t="shared" si="47"/>
        <v>7</v>
      </c>
      <c r="Q118">
        <f t="shared" si="48"/>
        <v>30</v>
      </c>
    </row>
    <row r="119" spans="1:17" ht="12.75">
      <c r="A119">
        <v>6</v>
      </c>
      <c r="B119">
        <v>1</v>
      </c>
      <c r="C119">
        <f aca="true" t="shared" si="53" ref="C119:N119">ROUND(C83,0)</f>
        <v>3</v>
      </c>
      <c r="D119">
        <f t="shared" si="53"/>
        <v>1</v>
      </c>
      <c r="E119">
        <f t="shared" si="53"/>
        <v>7</v>
      </c>
      <c r="F119">
        <f t="shared" si="53"/>
        <v>1</v>
      </c>
      <c r="G119">
        <f t="shared" si="53"/>
        <v>7</v>
      </c>
      <c r="H119">
        <f t="shared" si="53"/>
        <v>1</v>
      </c>
      <c r="I119">
        <f t="shared" si="53"/>
        <v>1</v>
      </c>
      <c r="J119">
        <f t="shared" si="53"/>
        <v>4</v>
      </c>
      <c r="K119">
        <f t="shared" si="53"/>
        <v>1</v>
      </c>
      <c r="L119">
        <f t="shared" si="53"/>
        <v>0</v>
      </c>
      <c r="M119">
        <f t="shared" si="53"/>
        <v>4</v>
      </c>
      <c r="N119">
        <f t="shared" si="53"/>
        <v>0</v>
      </c>
      <c r="P119">
        <f t="shared" si="47"/>
        <v>7</v>
      </c>
      <c r="Q119">
        <f t="shared" si="48"/>
        <v>30</v>
      </c>
    </row>
    <row r="120" spans="1:17" ht="12.75">
      <c r="A120">
        <v>7</v>
      </c>
      <c r="B120">
        <v>1</v>
      </c>
      <c r="C120">
        <f aca="true" t="shared" si="54" ref="C120:N120">ROUND(C84,0)</f>
        <v>5</v>
      </c>
      <c r="D120">
        <f t="shared" si="54"/>
        <v>0</v>
      </c>
      <c r="E120">
        <f t="shared" si="54"/>
        <v>8</v>
      </c>
      <c r="F120">
        <f t="shared" si="54"/>
        <v>2</v>
      </c>
      <c r="G120">
        <f t="shared" si="54"/>
        <v>6</v>
      </c>
      <c r="H120">
        <f t="shared" si="54"/>
        <v>0</v>
      </c>
      <c r="I120">
        <f t="shared" si="54"/>
        <v>1</v>
      </c>
      <c r="J120">
        <f t="shared" si="54"/>
        <v>0</v>
      </c>
      <c r="K120">
        <f t="shared" si="54"/>
        <v>2</v>
      </c>
      <c r="L120">
        <f t="shared" si="54"/>
        <v>4</v>
      </c>
      <c r="M120">
        <f t="shared" si="54"/>
        <v>3</v>
      </c>
      <c r="N120">
        <f t="shared" si="54"/>
        <v>1</v>
      </c>
      <c r="P120">
        <f t="shared" si="47"/>
        <v>8</v>
      </c>
      <c r="Q120">
        <f t="shared" si="48"/>
        <v>32</v>
      </c>
    </row>
    <row r="121" spans="1:17" ht="12.75">
      <c r="A121">
        <v>8</v>
      </c>
      <c r="B121">
        <v>1</v>
      </c>
      <c r="C121">
        <f aca="true" t="shared" si="55" ref="C121:N121">ROUND(C85,0)</f>
        <v>5</v>
      </c>
      <c r="D121">
        <f t="shared" si="55"/>
        <v>0</v>
      </c>
      <c r="E121">
        <f t="shared" si="55"/>
        <v>8</v>
      </c>
      <c r="F121">
        <f t="shared" si="55"/>
        <v>2</v>
      </c>
      <c r="G121">
        <f t="shared" si="55"/>
        <v>3</v>
      </c>
      <c r="H121">
        <f t="shared" si="55"/>
        <v>2</v>
      </c>
      <c r="I121">
        <f t="shared" si="55"/>
        <v>0</v>
      </c>
      <c r="J121">
        <f t="shared" si="55"/>
        <v>2</v>
      </c>
      <c r="K121">
        <f t="shared" si="55"/>
        <v>2</v>
      </c>
      <c r="L121">
        <f t="shared" si="55"/>
        <v>4</v>
      </c>
      <c r="M121">
        <f t="shared" si="55"/>
        <v>1</v>
      </c>
      <c r="N121">
        <f t="shared" si="55"/>
        <v>5</v>
      </c>
      <c r="P121">
        <f t="shared" si="47"/>
        <v>8</v>
      </c>
      <c r="Q121">
        <f t="shared" si="48"/>
        <v>34</v>
      </c>
    </row>
    <row r="122" spans="1:17" ht="12.75">
      <c r="A122">
        <v>9</v>
      </c>
      <c r="B122">
        <v>1</v>
      </c>
      <c r="C122">
        <f aca="true" t="shared" si="56" ref="C122:N122">ROUND(C86,0)</f>
        <v>5</v>
      </c>
      <c r="D122">
        <f t="shared" si="56"/>
        <v>0</v>
      </c>
      <c r="E122">
        <f t="shared" si="56"/>
        <v>8</v>
      </c>
      <c r="F122">
        <f t="shared" si="56"/>
        <v>2</v>
      </c>
      <c r="G122">
        <f t="shared" si="56"/>
        <v>2</v>
      </c>
      <c r="H122">
        <f t="shared" si="56"/>
        <v>3</v>
      </c>
      <c r="I122">
        <f t="shared" si="56"/>
        <v>1</v>
      </c>
      <c r="J122">
        <f t="shared" si="56"/>
        <v>1</v>
      </c>
      <c r="K122">
        <f t="shared" si="56"/>
        <v>4</v>
      </c>
      <c r="L122">
        <f t="shared" si="56"/>
        <v>0</v>
      </c>
      <c r="M122">
        <f t="shared" si="56"/>
        <v>2</v>
      </c>
      <c r="N122">
        <f t="shared" si="56"/>
        <v>4</v>
      </c>
      <c r="P122">
        <f t="shared" si="47"/>
        <v>8</v>
      </c>
      <c r="Q122">
        <f t="shared" si="48"/>
        <v>32</v>
      </c>
    </row>
    <row r="123" spans="1:17" ht="12.75">
      <c r="A123">
        <v>10</v>
      </c>
      <c r="B123">
        <v>1</v>
      </c>
      <c r="C123">
        <f aca="true" t="shared" si="57" ref="C123:N123">ROUND(C87,0)</f>
        <v>5</v>
      </c>
      <c r="D123">
        <f t="shared" si="57"/>
        <v>0</v>
      </c>
      <c r="E123">
        <f t="shared" si="57"/>
        <v>8</v>
      </c>
      <c r="F123">
        <f t="shared" si="57"/>
        <v>2</v>
      </c>
      <c r="G123">
        <f t="shared" si="57"/>
        <v>6</v>
      </c>
      <c r="H123">
        <f t="shared" si="57"/>
        <v>0</v>
      </c>
      <c r="I123">
        <f t="shared" si="57"/>
        <v>1</v>
      </c>
      <c r="J123">
        <f t="shared" si="57"/>
        <v>0</v>
      </c>
      <c r="K123">
        <f t="shared" si="57"/>
        <v>2</v>
      </c>
      <c r="L123">
        <f t="shared" si="57"/>
        <v>4</v>
      </c>
      <c r="M123">
        <f t="shared" si="57"/>
        <v>3</v>
      </c>
      <c r="N123">
        <f t="shared" si="57"/>
        <v>1</v>
      </c>
      <c r="P123">
        <f t="shared" si="47"/>
        <v>8</v>
      </c>
      <c r="Q123">
        <f t="shared" si="48"/>
        <v>32</v>
      </c>
    </row>
    <row r="124" spans="1:17" ht="12.75">
      <c r="A124">
        <v>11</v>
      </c>
      <c r="B124">
        <v>1</v>
      </c>
      <c r="C124">
        <f aca="true" t="shared" si="58" ref="C124:N124">ROUND(C88,0)</f>
        <v>5</v>
      </c>
      <c r="D124">
        <f t="shared" si="58"/>
        <v>0</v>
      </c>
      <c r="E124">
        <f t="shared" si="58"/>
        <v>8</v>
      </c>
      <c r="F124">
        <f t="shared" si="58"/>
        <v>2</v>
      </c>
      <c r="G124">
        <f t="shared" si="58"/>
        <v>3</v>
      </c>
      <c r="H124">
        <f t="shared" si="58"/>
        <v>2</v>
      </c>
      <c r="I124">
        <f t="shared" si="58"/>
        <v>0</v>
      </c>
      <c r="J124">
        <f t="shared" si="58"/>
        <v>2</v>
      </c>
      <c r="K124">
        <f t="shared" si="58"/>
        <v>2</v>
      </c>
      <c r="L124">
        <f t="shared" si="58"/>
        <v>4</v>
      </c>
      <c r="M124">
        <f t="shared" si="58"/>
        <v>1</v>
      </c>
      <c r="N124">
        <f t="shared" si="58"/>
        <v>5</v>
      </c>
      <c r="P124">
        <f t="shared" si="47"/>
        <v>8</v>
      </c>
      <c r="Q124">
        <f t="shared" si="48"/>
        <v>34</v>
      </c>
    </row>
    <row r="125" spans="1:17" ht="12.75">
      <c r="A125">
        <v>12</v>
      </c>
      <c r="B125">
        <v>1</v>
      </c>
      <c r="C125">
        <f aca="true" t="shared" si="59" ref="C125:N125">ROUND(C89,0)</f>
        <v>5</v>
      </c>
      <c r="D125">
        <f t="shared" si="59"/>
        <v>0</v>
      </c>
      <c r="E125">
        <f t="shared" si="59"/>
        <v>8</v>
      </c>
      <c r="F125">
        <f t="shared" si="59"/>
        <v>2</v>
      </c>
      <c r="G125">
        <f t="shared" si="59"/>
        <v>2</v>
      </c>
      <c r="H125">
        <f t="shared" si="59"/>
        <v>3</v>
      </c>
      <c r="I125">
        <f t="shared" si="59"/>
        <v>1</v>
      </c>
      <c r="J125">
        <f t="shared" si="59"/>
        <v>1</v>
      </c>
      <c r="K125">
        <f t="shared" si="59"/>
        <v>4</v>
      </c>
      <c r="L125">
        <f t="shared" si="59"/>
        <v>0</v>
      </c>
      <c r="M125">
        <f t="shared" si="59"/>
        <v>2</v>
      </c>
      <c r="N125">
        <f t="shared" si="59"/>
        <v>4</v>
      </c>
      <c r="P125">
        <f t="shared" si="47"/>
        <v>8</v>
      </c>
      <c r="Q125">
        <f t="shared" si="48"/>
        <v>32</v>
      </c>
    </row>
    <row r="126" spans="1:17" ht="12.75">
      <c r="A126">
        <v>13</v>
      </c>
      <c r="B126">
        <v>2</v>
      </c>
      <c r="C126">
        <f aca="true" t="shared" si="60" ref="C126:N126">ROUND(C90,0)</f>
        <v>20</v>
      </c>
      <c r="D126">
        <f t="shared" si="60"/>
        <v>2</v>
      </c>
      <c r="E126">
        <f t="shared" si="60"/>
        <v>3</v>
      </c>
      <c r="F126">
        <f t="shared" si="60"/>
        <v>9</v>
      </c>
      <c r="G126">
        <f t="shared" si="60"/>
        <v>4</v>
      </c>
      <c r="H126">
        <f t="shared" si="60"/>
        <v>12</v>
      </c>
      <c r="I126">
        <f t="shared" si="60"/>
        <v>12</v>
      </c>
      <c r="J126">
        <f t="shared" si="60"/>
        <v>4</v>
      </c>
      <c r="K126">
        <f t="shared" si="60"/>
        <v>3</v>
      </c>
      <c r="L126">
        <f t="shared" si="60"/>
        <v>20</v>
      </c>
      <c r="M126">
        <f t="shared" si="60"/>
        <v>6</v>
      </c>
      <c r="N126">
        <f t="shared" si="60"/>
        <v>18</v>
      </c>
      <c r="P126">
        <f t="shared" si="47"/>
        <v>20</v>
      </c>
      <c r="Q126">
        <f t="shared" si="48"/>
        <v>113</v>
      </c>
    </row>
    <row r="127" spans="1:17" ht="12.75">
      <c r="A127">
        <v>14</v>
      </c>
      <c r="B127">
        <v>2</v>
      </c>
      <c r="C127">
        <f aca="true" t="shared" si="61" ref="C127:N127">ROUND(C91,0)</f>
        <v>20</v>
      </c>
      <c r="D127">
        <f t="shared" si="61"/>
        <v>2</v>
      </c>
      <c r="E127">
        <f t="shared" si="61"/>
        <v>3</v>
      </c>
      <c r="F127">
        <f t="shared" si="61"/>
        <v>9</v>
      </c>
      <c r="G127">
        <f t="shared" si="61"/>
        <v>24</v>
      </c>
      <c r="H127">
        <f t="shared" si="61"/>
        <v>4</v>
      </c>
      <c r="I127">
        <f t="shared" si="61"/>
        <v>9</v>
      </c>
      <c r="J127">
        <f t="shared" si="61"/>
        <v>11</v>
      </c>
      <c r="K127">
        <f t="shared" si="61"/>
        <v>15</v>
      </c>
      <c r="L127">
        <f t="shared" si="61"/>
        <v>12</v>
      </c>
      <c r="M127">
        <f t="shared" si="61"/>
        <v>13</v>
      </c>
      <c r="N127">
        <f t="shared" si="61"/>
        <v>1</v>
      </c>
      <c r="P127">
        <f t="shared" si="47"/>
        <v>24</v>
      </c>
      <c r="Q127">
        <f t="shared" si="48"/>
        <v>123</v>
      </c>
    </row>
    <row r="128" spans="1:17" ht="12.75">
      <c r="A128">
        <v>15</v>
      </c>
      <c r="B128">
        <v>2</v>
      </c>
      <c r="C128">
        <f aca="true" t="shared" si="62" ref="C128:N128">ROUND(C92,0)</f>
        <v>20</v>
      </c>
      <c r="D128">
        <f t="shared" si="62"/>
        <v>2</v>
      </c>
      <c r="E128">
        <f t="shared" si="62"/>
        <v>3</v>
      </c>
      <c r="F128">
        <f t="shared" si="62"/>
        <v>9</v>
      </c>
      <c r="G128">
        <f t="shared" si="62"/>
        <v>20</v>
      </c>
      <c r="H128">
        <f t="shared" si="62"/>
        <v>8</v>
      </c>
      <c r="I128">
        <f t="shared" si="62"/>
        <v>3</v>
      </c>
      <c r="J128">
        <f t="shared" si="62"/>
        <v>16</v>
      </c>
      <c r="K128">
        <f t="shared" si="62"/>
        <v>18</v>
      </c>
      <c r="L128">
        <f t="shared" si="62"/>
        <v>7</v>
      </c>
      <c r="M128">
        <f t="shared" si="62"/>
        <v>7</v>
      </c>
      <c r="N128">
        <f t="shared" si="62"/>
        <v>17</v>
      </c>
      <c r="P128">
        <f t="shared" si="47"/>
        <v>20</v>
      </c>
      <c r="Q128">
        <f t="shared" si="48"/>
        <v>130</v>
      </c>
    </row>
    <row r="129" spans="1:17" ht="12.75">
      <c r="A129">
        <v>16</v>
      </c>
      <c r="B129">
        <v>2</v>
      </c>
      <c r="C129">
        <f aca="true" t="shared" si="63" ref="C129:N129">ROUND(C93,0)</f>
        <v>20</v>
      </c>
      <c r="D129">
        <f t="shared" si="63"/>
        <v>2</v>
      </c>
      <c r="E129">
        <f t="shared" si="63"/>
        <v>3</v>
      </c>
      <c r="F129">
        <f t="shared" si="63"/>
        <v>9</v>
      </c>
      <c r="G129">
        <f t="shared" si="63"/>
        <v>4</v>
      </c>
      <c r="H129">
        <f t="shared" si="63"/>
        <v>12</v>
      </c>
      <c r="I129">
        <f t="shared" si="63"/>
        <v>12</v>
      </c>
      <c r="J129">
        <f t="shared" si="63"/>
        <v>4</v>
      </c>
      <c r="K129">
        <f t="shared" si="63"/>
        <v>3</v>
      </c>
      <c r="L129">
        <f t="shared" si="63"/>
        <v>20</v>
      </c>
      <c r="M129">
        <f t="shared" si="63"/>
        <v>6</v>
      </c>
      <c r="N129">
        <f t="shared" si="63"/>
        <v>18</v>
      </c>
      <c r="P129">
        <f t="shared" si="47"/>
        <v>20</v>
      </c>
      <c r="Q129">
        <f t="shared" si="48"/>
        <v>113</v>
      </c>
    </row>
    <row r="130" spans="1:17" ht="12.75">
      <c r="A130">
        <v>17</v>
      </c>
      <c r="B130">
        <v>2</v>
      </c>
      <c r="C130">
        <f aca="true" t="shared" si="64" ref="C130:N130">ROUND(C94,0)</f>
        <v>20</v>
      </c>
      <c r="D130">
        <f t="shared" si="64"/>
        <v>2</v>
      </c>
      <c r="E130">
        <f t="shared" si="64"/>
        <v>3</v>
      </c>
      <c r="F130">
        <f t="shared" si="64"/>
        <v>9</v>
      </c>
      <c r="G130">
        <f t="shared" si="64"/>
        <v>24</v>
      </c>
      <c r="H130">
        <f t="shared" si="64"/>
        <v>4</v>
      </c>
      <c r="I130">
        <f t="shared" si="64"/>
        <v>9</v>
      </c>
      <c r="J130">
        <f t="shared" si="64"/>
        <v>11</v>
      </c>
      <c r="K130">
        <f t="shared" si="64"/>
        <v>15</v>
      </c>
      <c r="L130">
        <f t="shared" si="64"/>
        <v>12</v>
      </c>
      <c r="M130">
        <f t="shared" si="64"/>
        <v>13</v>
      </c>
      <c r="N130">
        <f t="shared" si="64"/>
        <v>1</v>
      </c>
      <c r="P130">
        <f t="shared" si="47"/>
        <v>24</v>
      </c>
      <c r="Q130">
        <f t="shared" si="48"/>
        <v>123</v>
      </c>
    </row>
    <row r="131" spans="1:17" ht="12.75">
      <c r="A131">
        <v>18</v>
      </c>
      <c r="B131">
        <v>2</v>
      </c>
      <c r="C131">
        <f aca="true" t="shared" si="65" ref="C131:N131">ROUND(C95,0)</f>
        <v>20</v>
      </c>
      <c r="D131">
        <f t="shared" si="65"/>
        <v>2</v>
      </c>
      <c r="E131">
        <f t="shared" si="65"/>
        <v>3</v>
      </c>
      <c r="F131">
        <f t="shared" si="65"/>
        <v>9</v>
      </c>
      <c r="G131">
        <f t="shared" si="65"/>
        <v>20</v>
      </c>
      <c r="H131">
        <f t="shared" si="65"/>
        <v>8</v>
      </c>
      <c r="I131">
        <f t="shared" si="65"/>
        <v>3</v>
      </c>
      <c r="J131">
        <f t="shared" si="65"/>
        <v>16</v>
      </c>
      <c r="K131">
        <f t="shared" si="65"/>
        <v>18</v>
      </c>
      <c r="L131">
        <f t="shared" si="65"/>
        <v>7</v>
      </c>
      <c r="M131">
        <f t="shared" si="65"/>
        <v>7</v>
      </c>
      <c r="N131">
        <f t="shared" si="65"/>
        <v>17</v>
      </c>
      <c r="P131">
        <f t="shared" si="47"/>
        <v>20</v>
      </c>
      <c r="Q131">
        <f t="shared" si="48"/>
        <v>130</v>
      </c>
    </row>
    <row r="132" spans="1:17" ht="12.75">
      <c r="A132">
        <v>19</v>
      </c>
      <c r="B132">
        <v>3</v>
      </c>
      <c r="C132">
        <f aca="true" t="shared" si="66" ref="C132:N132">ROUND(C96,0)</f>
        <v>12</v>
      </c>
      <c r="D132">
        <f t="shared" si="66"/>
        <v>1</v>
      </c>
      <c r="E132">
        <f t="shared" si="66"/>
        <v>18</v>
      </c>
      <c r="F132">
        <f t="shared" si="66"/>
        <v>0</v>
      </c>
      <c r="G132">
        <f t="shared" si="66"/>
        <v>12</v>
      </c>
      <c r="H132">
        <f t="shared" si="66"/>
        <v>1</v>
      </c>
      <c r="I132">
        <f t="shared" si="66"/>
        <v>8</v>
      </c>
      <c r="J132">
        <f t="shared" si="66"/>
        <v>3</v>
      </c>
      <c r="K132">
        <f t="shared" si="66"/>
        <v>16</v>
      </c>
      <c r="L132">
        <f t="shared" si="66"/>
        <v>14</v>
      </c>
      <c r="M132">
        <f t="shared" si="66"/>
        <v>10</v>
      </c>
      <c r="N132">
        <f t="shared" si="66"/>
        <v>4</v>
      </c>
      <c r="P132">
        <f t="shared" si="47"/>
        <v>18</v>
      </c>
      <c r="Q132">
        <f t="shared" si="48"/>
        <v>99</v>
      </c>
    </row>
    <row r="133" spans="1:17" ht="12.75">
      <c r="A133">
        <v>20</v>
      </c>
      <c r="B133">
        <v>3</v>
      </c>
      <c r="C133">
        <f aca="true" t="shared" si="67" ref="C133:N133">ROUND(C97,0)</f>
        <v>12</v>
      </c>
      <c r="D133">
        <f t="shared" si="67"/>
        <v>1</v>
      </c>
      <c r="E133">
        <f t="shared" si="67"/>
        <v>18</v>
      </c>
      <c r="F133">
        <f t="shared" si="67"/>
        <v>0</v>
      </c>
      <c r="G133">
        <f t="shared" si="67"/>
        <v>8</v>
      </c>
      <c r="H133">
        <f t="shared" si="67"/>
        <v>5</v>
      </c>
      <c r="I133">
        <f t="shared" si="67"/>
        <v>2</v>
      </c>
      <c r="J133">
        <f t="shared" si="67"/>
        <v>11</v>
      </c>
      <c r="K133">
        <f t="shared" si="67"/>
        <v>4</v>
      </c>
      <c r="L133">
        <f t="shared" si="67"/>
        <v>21</v>
      </c>
      <c r="M133">
        <f t="shared" si="67"/>
        <v>3</v>
      </c>
      <c r="N133">
        <f t="shared" si="67"/>
        <v>16</v>
      </c>
      <c r="P133">
        <f t="shared" si="47"/>
        <v>21</v>
      </c>
      <c r="Q133">
        <f t="shared" si="48"/>
        <v>101</v>
      </c>
    </row>
    <row r="134" spans="1:17" ht="12.75">
      <c r="A134">
        <v>21</v>
      </c>
      <c r="B134">
        <v>3</v>
      </c>
      <c r="C134">
        <f aca="true" t="shared" si="68" ref="C134:N134">ROUND(C98,0)</f>
        <v>12</v>
      </c>
      <c r="D134">
        <f t="shared" si="68"/>
        <v>1</v>
      </c>
      <c r="E134">
        <f t="shared" si="68"/>
        <v>18</v>
      </c>
      <c r="F134">
        <f t="shared" si="68"/>
        <v>0</v>
      </c>
      <c r="G134">
        <f t="shared" si="68"/>
        <v>4</v>
      </c>
      <c r="H134">
        <f t="shared" si="68"/>
        <v>6</v>
      </c>
      <c r="I134">
        <f t="shared" si="68"/>
        <v>6</v>
      </c>
      <c r="J134">
        <f t="shared" si="68"/>
        <v>8</v>
      </c>
      <c r="K134">
        <f t="shared" si="68"/>
        <v>20</v>
      </c>
      <c r="L134">
        <f t="shared" si="68"/>
        <v>7</v>
      </c>
      <c r="M134">
        <f t="shared" si="68"/>
        <v>7</v>
      </c>
      <c r="N134">
        <f t="shared" si="68"/>
        <v>12</v>
      </c>
      <c r="P134">
        <f t="shared" si="47"/>
        <v>20</v>
      </c>
      <c r="Q134">
        <f t="shared" si="48"/>
        <v>101</v>
      </c>
    </row>
    <row r="135" spans="1:17" ht="12.75">
      <c r="A135">
        <v>22</v>
      </c>
      <c r="B135">
        <v>3</v>
      </c>
      <c r="C135">
        <f aca="true" t="shared" si="69" ref="C135:N135">ROUND(C99,0)</f>
        <v>12</v>
      </c>
      <c r="D135">
        <f t="shared" si="69"/>
        <v>1</v>
      </c>
      <c r="E135">
        <f t="shared" si="69"/>
        <v>18</v>
      </c>
      <c r="F135">
        <f t="shared" si="69"/>
        <v>0</v>
      </c>
      <c r="G135">
        <f t="shared" si="69"/>
        <v>12</v>
      </c>
      <c r="H135">
        <f t="shared" si="69"/>
        <v>1</v>
      </c>
      <c r="I135">
        <f t="shared" si="69"/>
        <v>8</v>
      </c>
      <c r="J135">
        <f t="shared" si="69"/>
        <v>3</v>
      </c>
      <c r="K135">
        <f t="shared" si="69"/>
        <v>16</v>
      </c>
      <c r="L135">
        <f t="shared" si="69"/>
        <v>14</v>
      </c>
      <c r="M135">
        <f t="shared" si="69"/>
        <v>10</v>
      </c>
      <c r="N135">
        <f t="shared" si="69"/>
        <v>4</v>
      </c>
      <c r="P135">
        <f t="shared" si="47"/>
        <v>18</v>
      </c>
      <c r="Q135">
        <f t="shared" si="48"/>
        <v>99</v>
      </c>
    </row>
    <row r="136" spans="1:17" ht="12.75">
      <c r="A136">
        <v>23</v>
      </c>
      <c r="B136">
        <v>3</v>
      </c>
      <c r="C136">
        <f aca="true" t="shared" si="70" ref="C136:N136">ROUND(C100,0)</f>
        <v>12</v>
      </c>
      <c r="D136">
        <f t="shared" si="70"/>
        <v>1</v>
      </c>
      <c r="E136">
        <f t="shared" si="70"/>
        <v>18</v>
      </c>
      <c r="F136">
        <f t="shared" si="70"/>
        <v>0</v>
      </c>
      <c r="G136">
        <f t="shared" si="70"/>
        <v>8</v>
      </c>
      <c r="H136">
        <f t="shared" si="70"/>
        <v>5</v>
      </c>
      <c r="I136">
        <f t="shared" si="70"/>
        <v>2</v>
      </c>
      <c r="J136">
        <f t="shared" si="70"/>
        <v>11</v>
      </c>
      <c r="K136">
        <f t="shared" si="70"/>
        <v>4</v>
      </c>
      <c r="L136">
        <f t="shared" si="70"/>
        <v>21</v>
      </c>
      <c r="M136">
        <f t="shared" si="70"/>
        <v>3</v>
      </c>
      <c r="N136">
        <f t="shared" si="70"/>
        <v>16</v>
      </c>
      <c r="P136">
        <f t="shared" si="47"/>
        <v>21</v>
      </c>
      <c r="Q136">
        <f t="shared" si="48"/>
        <v>101</v>
      </c>
    </row>
    <row r="137" spans="1:17" ht="12.75">
      <c r="A137">
        <v>24</v>
      </c>
      <c r="B137">
        <v>3</v>
      </c>
      <c r="C137">
        <f aca="true" t="shared" si="71" ref="C137:N137">ROUND(C101,0)</f>
        <v>12</v>
      </c>
      <c r="D137">
        <f t="shared" si="71"/>
        <v>1</v>
      </c>
      <c r="E137">
        <f t="shared" si="71"/>
        <v>18</v>
      </c>
      <c r="F137">
        <f t="shared" si="71"/>
        <v>0</v>
      </c>
      <c r="G137">
        <f t="shared" si="71"/>
        <v>4</v>
      </c>
      <c r="H137">
        <f t="shared" si="71"/>
        <v>6</v>
      </c>
      <c r="I137">
        <f t="shared" si="71"/>
        <v>6</v>
      </c>
      <c r="J137">
        <f t="shared" si="71"/>
        <v>8</v>
      </c>
      <c r="K137">
        <f t="shared" si="71"/>
        <v>20</v>
      </c>
      <c r="L137">
        <f t="shared" si="71"/>
        <v>7</v>
      </c>
      <c r="M137">
        <f t="shared" si="71"/>
        <v>7</v>
      </c>
      <c r="N137">
        <f t="shared" si="71"/>
        <v>12</v>
      </c>
      <c r="P137">
        <f t="shared" si="47"/>
        <v>20</v>
      </c>
      <c r="Q137">
        <f t="shared" si="48"/>
        <v>101</v>
      </c>
    </row>
    <row r="138" spans="1:17" ht="12.75">
      <c r="A138">
        <v>25</v>
      </c>
      <c r="B138">
        <v>4</v>
      </c>
      <c r="C138">
        <f aca="true" t="shared" si="72" ref="C138:N138">ROUND(C102,0)</f>
        <v>14</v>
      </c>
      <c r="D138">
        <f t="shared" si="72"/>
        <v>8</v>
      </c>
      <c r="E138">
        <f t="shared" si="72"/>
        <v>1</v>
      </c>
      <c r="F138">
        <f t="shared" si="72"/>
        <v>5</v>
      </c>
      <c r="G138">
        <f t="shared" si="72"/>
        <v>9</v>
      </c>
      <c r="H138">
        <f t="shared" si="72"/>
        <v>1</v>
      </c>
      <c r="I138">
        <f t="shared" si="72"/>
        <v>9</v>
      </c>
      <c r="J138">
        <f t="shared" si="72"/>
        <v>18</v>
      </c>
      <c r="K138">
        <f t="shared" si="72"/>
        <v>15</v>
      </c>
      <c r="L138">
        <f t="shared" si="72"/>
        <v>0</v>
      </c>
      <c r="M138">
        <f t="shared" si="72"/>
        <v>4</v>
      </c>
      <c r="N138">
        <f t="shared" si="72"/>
        <v>4</v>
      </c>
      <c r="P138">
        <f t="shared" si="47"/>
        <v>18</v>
      </c>
      <c r="Q138">
        <f t="shared" si="48"/>
        <v>88</v>
      </c>
    </row>
    <row r="139" spans="1:17" ht="12.75">
      <c r="A139">
        <v>26</v>
      </c>
      <c r="B139">
        <v>4</v>
      </c>
      <c r="C139">
        <f aca="true" t="shared" si="73" ref="C139:N139">ROUND(C103,0)</f>
        <v>14</v>
      </c>
      <c r="D139">
        <f t="shared" si="73"/>
        <v>8</v>
      </c>
      <c r="E139">
        <f t="shared" si="73"/>
        <v>1</v>
      </c>
      <c r="F139">
        <f t="shared" si="73"/>
        <v>5</v>
      </c>
      <c r="G139">
        <f t="shared" si="73"/>
        <v>6</v>
      </c>
      <c r="H139">
        <f t="shared" si="73"/>
        <v>3</v>
      </c>
      <c r="I139">
        <f t="shared" si="73"/>
        <v>17</v>
      </c>
      <c r="J139">
        <f t="shared" si="73"/>
        <v>1</v>
      </c>
      <c r="K139">
        <f t="shared" si="73"/>
        <v>7</v>
      </c>
      <c r="L139">
        <f t="shared" si="73"/>
        <v>13</v>
      </c>
      <c r="M139">
        <f t="shared" si="73"/>
        <v>4</v>
      </c>
      <c r="N139">
        <f t="shared" si="73"/>
        <v>4</v>
      </c>
      <c r="P139">
        <f t="shared" si="47"/>
        <v>17</v>
      </c>
      <c r="Q139">
        <f t="shared" si="48"/>
        <v>83</v>
      </c>
    </row>
    <row r="140" spans="1:17" ht="12.75">
      <c r="A140">
        <v>27</v>
      </c>
      <c r="B140">
        <v>4</v>
      </c>
      <c r="C140">
        <f aca="true" t="shared" si="74" ref="C140:N140">ROUND(C104,0)</f>
        <v>14</v>
      </c>
      <c r="D140">
        <f t="shared" si="74"/>
        <v>8</v>
      </c>
      <c r="E140">
        <f t="shared" si="74"/>
        <v>1</v>
      </c>
      <c r="F140">
        <f t="shared" si="74"/>
        <v>5</v>
      </c>
      <c r="G140">
        <f t="shared" si="74"/>
        <v>3</v>
      </c>
      <c r="H140">
        <f t="shared" si="74"/>
        <v>4</v>
      </c>
      <c r="I140">
        <f t="shared" si="74"/>
        <v>8</v>
      </c>
      <c r="J140">
        <f t="shared" si="74"/>
        <v>19</v>
      </c>
      <c r="K140">
        <f t="shared" si="74"/>
        <v>8</v>
      </c>
      <c r="L140">
        <f t="shared" si="74"/>
        <v>13</v>
      </c>
      <c r="M140">
        <f t="shared" si="74"/>
        <v>0</v>
      </c>
      <c r="N140">
        <f t="shared" si="74"/>
        <v>8</v>
      </c>
      <c r="P140">
        <f t="shared" si="47"/>
        <v>19</v>
      </c>
      <c r="Q140">
        <f t="shared" si="48"/>
        <v>91</v>
      </c>
    </row>
    <row r="141" spans="1:17" ht="12.75">
      <c r="A141">
        <v>28</v>
      </c>
      <c r="B141">
        <v>4</v>
      </c>
      <c r="C141">
        <f aca="true" t="shared" si="75" ref="C141:N141">ROUND(C105,0)</f>
        <v>14</v>
      </c>
      <c r="D141">
        <f t="shared" si="75"/>
        <v>8</v>
      </c>
      <c r="E141">
        <f t="shared" si="75"/>
        <v>1</v>
      </c>
      <c r="F141">
        <f t="shared" si="75"/>
        <v>5</v>
      </c>
      <c r="G141">
        <f t="shared" si="75"/>
        <v>9</v>
      </c>
      <c r="H141">
        <f t="shared" si="75"/>
        <v>1</v>
      </c>
      <c r="I141">
        <f t="shared" si="75"/>
        <v>9</v>
      </c>
      <c r="J141">
        <f t="shared" si="75"/>
        <v>18</v>
      </c>
      <c r="K141">
        <f t="shared" si="75"/>
        <v>15</v>
      </c>
      <c r="L141">
        <f t="shared" si="75"/>
        <v>0</v>
      </c>
      <c r="M141">
        <f t="shared" si="75"/>
        <v>4</v>
      </c>
      <c r="N141">
        <f t="shared" si="75"/>
        <v>4</v>
      </c>
      <c r="P141">
        <f t="shared" si="47"/>
        <v>18</v>
      </c>
      <c r="Q141">
        <f t="shared" si="48"/>
        <v>88</v>
      </c>
    </row>
    <row r="142" spans="1:17" ht="12.75">
      <c r="A142">
        <v>29</v>
      </c>
      <c r="B142">
        <v>4</v>
      </c>
      <c r="C142">
        <f aca="true" t="shared" si="76" ref="C142:N142">ROUND(C106,0)</f>
        <v>14</v>
      </c>
      <c r="D142">
        <f t="shared" si="76"/>
        <v>8</v>
      </c>
      <c r="E142">
        <f t="shared" si="76"/>
        <v>1</v>
      </c>
      <c r="F142">
        <f t="shared" si="76"/>
        <v>5</v>
      </c>
      <c r="G142">
        <f t="shared" si="76"/>
        <v>6</v>
      </c>
      <c r="H142">
        <f t="shared" si="76"/>
        <v>3</v>
      </c>
      <c r="I142">
        <f t="shared" si="76"/>
        <v>17</v>
      </c>
      <c r="J142">
        <f t="shared" si="76"/>
        <v>1</v>
      </c>
      <c r="K142">
        <f t="shared" si="76"/>
        <v>7</v>
      </c>
      <c r="L142">
        <f t="shared" si="76"/>
        <v>13</v>
      </c>
      <c r="M142">
        <f t="shared" si="76"/>
        <v>4</v>
      </c>
      <c r="N142">
        <f t="shared" si="76"/>
        <v>4</v>
      </c>
      <c r="P142">
        <f t="shared" si="47"/>
        <v>17</v>
      </c>
      <c r="Q142">
        <f t="shared" si="48"/>
        <v>83</v>
      </c>
    </row>
    <row r="143" spans="1:17" ht="12.75">
      <c r="A143">
        <v>30</v>
      </c>
      <c r="B143">
        <v>4</v>
      </c>
      <c r="C143">
        <f aca="true" t="shared" si="77" ref="C143:N143">ROUND(C107,0)</f>
        <v>14</v>
      </c>
      <c r="D143">
        <f t="shared" si="77"/>
        <v>8</v>
      </c>
      <c r="E143">
        <f t="shared" si="77"/>
        <v>1</v>
      </c>
      <c r="F143">
        <f t="shared" si="77"/>
        <v>5</v>
      </c>
      <c r="G143">
        <f t="shared" si="77"/>
        <v>3</v>
      </c>
      <c r="H143">
        <f t="shared" si="77"/>
        <v>4</v>
      </c>
      <c r="I143">
        <f t="shared" si="77"/>
        <v>8</v>
      </c>
      <c r="J143">
        <f t="shared" si="77"/>
        <v>19</v>
      </c>
      <c r="K143">
        <f t="shared" si="77"/>
        <v>8</v>
      </c>
      <c r="L143">
        <f t="shared" si="77"/>
        <v>13</v>
      </c>
      <c r="M143">
        <f t="shared" si="77"/>
        <v>0</v>
      </c>
      <c r="N143">
        <f t="shared" si="77"/>
        <v>8</v>
      </c>
      <c r="P143">
        <f t="shared" si="47"/>
        <v>19</v>
      </c>
      <c r="Q143">
        <f t="shared" si="48"/>
        <v>91</v>
      </c>
    </row>
    <row r="145" spans="1:14" ht="12.75">
      <c r="A145" t="s">
        <v>11</v>
      </c>
      <c r="C145">
        <f aca="true" t="shared" si="78" ref="C145:N145">MAX(C114:C143)</f>
        <v>20</v>
      </c>
      <c r="D145">
        <f t="shared" si="78"/>
        <v>8</v>
      </c>
      <c r="E145">
        <f t="shared" si="78"/>
        <v>18</v>
      </c>
      <c r="F145">
        <f t="shared" si="78"/>
        <v>9</v>
      </c>
      <c r="G145">
        <f t="shared" si="78"/>
        <v>24</v>
      </c>
      <c r="H145">
        <f t="shared" si="78"/>
        <v>12</v>
      </c>
      <c r="I145">
        <f t="shared" si="78"/>
        <v>17</v>
      </c>
      <c r="J145">
        <f t="shared" si="78"/>
        <v>19</v>
      </c>
      <c r="K145">
        <f t="shared" si="78"/>
        <v>20</v>
      </c>
      <c r="L145">
        <f t="shared" si="78"/>
        <v>21</v>
      </c>
      <c r="M145">
        <f t="shared" si="78"/>
        <v>13</v>
      </c>
      <c r="N145">
        <f t="shared" si="78"/>
        <v>18</v>
      </c>
    </row>
    <row r="146" spans="1:14" ht="12.75">
      <c r="A146" t="s">
        <v>12</v>
      </c>
      <c r="C146">
        <f aca="true" t="shared" si="79" ref="C146:N146">MIN(C114:C143)</f>
        <v>3</v>
      </c>
      <c r="D146">
        <f t="shared" si="79"/>
        <v>0</v>
      </c>
      <c r="E146">
        <f t="shared" si="79"/>
        <v>1</v>
      </c>
      <c r="F146">
        <f t="shared" si="79"/>
        <v>0</v>
      </c>
      <c r="G146">
        <f t="shared" si="79"/>
        <v>1</v>
      </c>
      <c r="H146">
        <f t="shared" si="79"/>
        <v>0</v>
      </c>
      <c r="I146">
        <f t="shared" si="79"/>
        <v>0</v>
      </c>
      <c r="J146">
        <f t="shared" si="79"/>
        <v>0</v>
      </c>
      <c r="K146">
        <f t="shared" si="79"/>
        <v>0</v>
      </c>
      <c r="L146">
        <f t="shared" si="79"/>
        <v>0</v>
      </c>
      <c r="M146">
        <f t="shared" si="79"/>
        <v>0</v>
      </c>
      <c r="N146">
        <f t="shared" si="79"/>
        <v>0</v>
      </c>
    </row>
    <row r="148" ht="12.75">
      <c r="C148" t="s">
        <v>8</v>
      </c>
    </row>
    <row r="149" spans="1:14" ht="12.75">
      <c r="A149" t="s">
        <v>9</v>
      </c>
      <c r="B149" s="1" t="s">
        <v>24</v>
      </c>
      <c r="C149" s="1" t="s">
        <v>1</v>
      </c>
      <c r="D149" s="1"/>
      <c r="E149" s="1" t="s">
        <v>3</v>
      </c>
      <c r="F149" s="1"/>
      <c r="G149" s="1" t="s">
        <v>2</v>
      </c>
      <c r="H149" s="1"/>
      <c r="I149" s="1" t="s">
        <v>0</v>
      </c>
      <c r="J149" s="1"/>
      <c r="K149" s="1" t="s">
        <v>4</v>
      </c>
      <c r="L149" s="1"/>
      <c r="M149" s="1" t="s">
        <v>7</v>
      </c>
      <c r="N149" s="1"/>
    </row>
    <row r="150" spans="1:14" ht="12.75">
      <c r="A150" t="s">
        <v>10</v>
      </c>
      <c r="C150" s="1" t="s">
        <v>5</v>
      </c>
      <c r="D150" s="1" t="s">
        <v>6</v>
      </c>
      <c r="E150" s="1" t="s">
        <v>5</v>
      </c>
      <c r="F150" s="1" t="s">
        <v>6</v>
      </c>
      <c r="G150" s="1" t="s">
        <v>5</v>
      </c>
      <c r="H150" s="1" t="s">
        <v>6</v>
      </c>
      <c r="I150" s="1" t="s">
        <v>5</v>
      </c>
      <c r="J150" s="1" t="s">
        <v>6</v>
      </c>
      <c r="K150" s="1" t="s">
        <v>5</v>
      </c>
      <c r="L150" s="1" t="s">
        <v>6</v>
      </c>
      <c r="M150" s="1" t="s">
        <v>5</v>
      </c>
      <c r="N150" s="1" t="s">
        <v>6</v>
      </c>
    </row>
    <row r="151" spans="1:14" ht="12.75">
      <c r="A151">
        <v>1</v>
      </c>
      <c r="B151">
        <v>1</v>
      </c>
      <c r="C151">
        <f>IF(G114&lt;&gt;0,G6/G114,0)</f>
        <v>86.66666666666667</v>
      </c>
      <c r="D151">
        <f>IF(H114&lt;&gt;0,H6/H114,0)</f>
        <v>-202.5</v>
      </c>
      <c r="E151">
        <f>IF(K114&lt;&gt;0,K6/K114,0)</f>
        <v>-25</v>
      </c>
      <c r="F151">
        <f>IF(L114&lt;&gt;0,L6/L114,0)</f>
        <v>-27</v>
      </c>
      <c r="G151">
        <f>IF(I114&lt;&gt;0,I6/I114,0)</f>
        <v>-831.5</v>
      </c>
      <c r="H151">
        <f>IF(J114&lt;&gt;0,J6/J114,0)</f>
        <v>597</v>
      </c>
      <c r="I151">
        <f>IF(C114&lt;&gt;0,C6/C114,0)</f>
        <v>-168</v>
      </c>
      <c r="J151">
        <f>IF(D114&lt;&gt;0,D6/D114,0)</f>
        <v>876</v>
      </c>
      <c r="K151">
        <f>IF(M114&lt;&gt;0,M6/M114,0)</f>
        <v>-428</v>
      </c>
      <c r="L151">
        <f>IF(N114&lt;&gt;0,N6/N114,0)</f>
        <v>254.8</v>
      </c>
      <c r="M151">
        <f>IF(E114&lt;&gt;0,E6/E114,0)</f>
        <v>2561.8571428571427</v>
      </c>
      <c r="N151">
        <f>IF(F114&lt;&gt;0,F6/F114,0)</f>
        <v>-5199</v>
      </c>
    </row>
    <row r="152" spans="1:14" ht="12.75">
      <c r="A152">
        <v>2</v>
      </c>
      <c r="B152">
        <v>1</v>
      </c>
      <c r="C152">
        <f>IF(G115&lt;&gt;0,G7/G115,0)</f>
        <v>90</v>
      </c>
      <c r="D152">
        <f>IF(H115&lt;&gt;0,H7/H115,0)</f>
        <v>163.25</v>
      </c>
      <c r="E152">
        <f>IF(K115&lt;&gt;0,K7/K115,0)</f>
        <v>0</v>
      </c>
      <c r="F152">
        <f>IF(L115&lt;&gt;0,L7/L115,0)</f>
        <v>35</v>
      </c>
      <c r="G152">
        <f>IF(I115&lt;&gt;0,I7/I115,0)</f>
        <v>794.3333333333334</v>
      </c>
      <c r="H152">
        <f>IF(J115&lt;&gt;0,J7/J115,0)</f>
        <v>544</v>
      </c>
      <c r="I152">
        <f>IF(C115&lt;&gt;0,C7/C115,0)</f>
        <v>-168</v>
      </c>
      <c r="J152">
        <f>IF(D115&lt;&gt;0,D7/D115,0)</f>
        <v>876</v>
      </c>
      <c r="K152">
        <f>IF(M115&lt;&gt;0,M7/M115,0)</f>
        <v>-337.5</v>
      </c>
      <c r="L152">
        <f>IF(N115&lt;&gt;0,N7/N115,0)</f>
        <v>-229.83333333333334</v>
      </c>
      <c r="M152">
        <f>IF(E115&lt;&gt;0,E7/E115,0)</f>
        <v>2561.8571428571427</v>
      </c>
      <c r="N152">
        <f>IF(F115&lt;&gt;0,F7/F115,0)</f>
        <v>-5199</v>
      </c>
    </row>
    <row r="153" spans="1:14" ht="12.75">
      <c r="A153">
        <v>3</v>
      </c>
      <c r="B153">
        <v>1</v>
      </c>
      <c r="C153">
        <f>IF(G116&lt;&gt;0,G8/G116,0)</f>
        <v>-87.28571428571429</v>
      </c>
      <c r="D153">
        <f>IF(H116&lt;&gt;0,H8/H116,0)</f>
        <v>-248</v>
      </c>
      <c r="E153">
        <f>IF(K116&lt;&gt;0,K8/K116,0)</f>
        <v>36</v>
      </c>
      <c r="F153">
        <f>IF(L116&lt;&gt;0,L8/L116,0)</f>
        <v>0</v>
      </c>
      <c r="G153">
        <f>IF(I116&lt;&gt;0,I8/I116,0)</f>
        <v>-720</v>
      </c>
      <c r="H153">
        <f>IF(J116&lt;&gt;0,J8/J116,0)</f>
        <v>-584</v>
      </c>
      <c r="I153">
        <f>IF(C116&lt;&gt;0,C8/C116,0)</f>
        <v>-168</v>
      </c>
      <c r="J153">
        <f>IF(D116&lt;&gt;0,D8/D116,0)</f>
        <v>876</v>
      </c>
      <c r="K153">
        <f>IF(M116&lt;&gt;0,M8/M116,0)</f>
        <v>383</v>
      </c>
      <c r="L153">
        <f>IF(N116&lt;&gt;0,N8/N116,0)</f>
        <v>0</v>
      </c>
      <c r="M153">
        <f>IF(E116&lt;&gt;0,E8/E116,0)</f>
        <v>2561.8571428571427</v>
      </c>
      <c r="N153">
        <f>IF(F116&lt;&gt;0,F8/F116,0)</f>
        <v>-5199</v>
      </c>
    </row>
    <row r="154" spans="1:14" ht="12.75">
      <c r="A154">
        <v>4</v>
      </c>
      <c r="B154">
        <v>1</v>
      </c>
      <c r="C154">
        <f>IF(G117&lt;&gt;0,G9/G117,0)</f>
        <v>86.66666666666667</v>
      </c>
      <c r="D154">
        <f>IF(H117&lt;&gt;0,H9/H117,0)</f>
        <v>202.5</v>
      </c>
      <c r="E154">
        <f>IF(K117&lt;&gt;0,K9/K117,0)</f>
        <v>-25</v>
      </c>
      <c r="F154">
        <f>IF(L117&lt;&gt;0,L9/L117,0)</f>
        <v>27</v>
      </c>
      <c r="G154">
        <f>IF(I117&lt;&gt;0,I9/I117,0)</f>
        <v>-831.5</v>
      </c>
      <c r="H154">
        <f>IF(J117&lt;&gt;0,J9/J117,0)</f>
        <v>-597.3333333333334</v>
      </c>
      <c r="I154">
        <f>IF(C117&lt;&gt;0,C9/C117,0)</f>
        <v>-168</v>
      </c>
      <c r="J154">
        <f>IF(D117&lt;&gt;0,D9/D117,0)</f>
        <v>-876</v>
      </c>
      <c r="K154">
        <f>IF(M117&lt;&gt;0,M9/M117,0)</f>
        <v>-428</v>
      </c>
      <c r="L154">
        <f>IF(N117&lt;&gt;0,N9/N117,0)</f>
        <v>-254.8</v>
      </c>
      <c r="M154">
        <f>IF(E117&lt;&gt;0,E9/E117,0)</f>
        <v>2561.8571428571427</v>
      </c>
      <c r="N154">
        <f>IF(F117&lt;&gt;0,F9/F117,0)</f>
        <v>5199</v>
      </c>
    </row>
    <row r="155" spans="1:14" ht="12.75">
      <c r="A155">
        <v>5</v>
      </c>
      <c r="B155">
        <v>1</v>
      </c>
      <c r="C155">
        <f>IF(G118&lt;&gt;0,G10/G118,0)</f>
        <v>90</v>
      </c>
      <c r="D155">
        <f>IF(H118&lt;&gt;0,H10/H118,0)</f>
        <v>-163.25</v>
      </c>
      <c r="E155">
        <f>IF(K118&lt;&gt;0,K10/K118,0)</f>
        <v>0</v>
      </c>
      <c r="F155">
        <f>IF(L118&lt;&gt;0,L10/L118,0)</f>
        <v>-35</v>
      </c>
      <c r="G155">
        <f>IF(I118&lt;&gt;0,I10/I118,0)</f>
        <v>794.3333333333334</v>
      </c>
      <c r="H155">
        <f>IF(J118&lt;&gt;0,J10/J118,0)</f>
        <v>-544</v>
      </c>
      <c r="I155">
        <f>IF(C118&lt;&gt;0,C10/C118,0)</f>
        <v>-168</v>
      </c>
      <c r="J155">
        <f>IF(D118&lt;&gt;0,D10/D118,0)</f>
        <v>-876</v>
      </c>
      <c r="K155">
        <f>IF(M118&lt;&gt;0,M10/M118,0)</f>
        <v>-337.5</v>
      </c>
      <c r="L155">
        <f>IF(N118&lt;&gt;0,N10/N118,0)</f>
        <v>229.83333333333334</v>
      </c>
      <c r="M155">
        <f>IF(E118&lt;&gt;0,E10/E118,0)</f>
        <v>2561.8571428571427</v>
      </c>
      <c r="N155">
        <f>IF(F118&lt;&gt;0,F10/F118,0)</f>
        <v>5199</v>
      </c>
    </row>
    <row r="156" spans="1:14" ht="12.75">
      <c r="A156">
        <v>6</v>
      </c>
      <c r="B156">
        <v>1</v>
      </c>
      <c r="C156">
        <f>IF(G119&lt;&gt;0,G11/G119,0)</f>
        <v>-87.28571428571429</v>
      </c>
      <c r="D156">
        <f>IF(H119&lt;&gt;0,H11/H119,0)</f>
        <v>248</v>
      </c>
      <c r="E156">
        <f>IF(K119&lt;&gt;0,K11/K119,0)</f>
        <v>36</v>
      </c>
      <c r="F156">
        <f>IF(L119&lt;&gt;0,L11/L119,0)</f>
        <v>0</v>
      </c>
      <c r="G156">
        <f>IF(I119&lt;&gt;0,I11/I119,0)</f>
        <v>-720</v>
      </c>
      <c r="H156">
        <f>IF(J119&lt;&gt;0,J11/J119,0)</f>
        <v>584</v>
      </c>
      <c r="I156">
        <f>IF(C119&lt;&gt;0,C11/C119,0)</f>
        <v>-168</v>
      </c>
      <c r="J156">
        <f>IF(D119&lt;&gt;0,D11/D119,0)</f>
        <v>-876</v>
      </c>
      <c r="K156">
        <f>IF(M119&lt;&gt;0,M11/M119,0)</f>
        <v>383</v>
      </c>
      <c r="L156">
        <f>IF(N119&lt;&gt;0,N11/N119,0)</f>
        <v>0</v>
      </c>
      <c r="M156">
        <f>IF(E119&lt;&gt;0,E11/E119,0)</f>
        <v>2561.8571428571427</v>
      </c>
      <c r="N156">
        <f>IF(F119&lt;&gt;0,F11/F119,0)</f>
        <v>5199</v>
      </c>
    </row>
    <row r="157" spans="1:14" ht="12.75">
      <c r="A157">
        <v>7</v>
      </c>
      <c r="B157">
        <v>1</v>
      </c>
      <c r="C157">
        <f>IF(G120&lt;&gt;0,G12/G120,0)</f>
        <v>85.83333333333333</v>
      </c>
      <c r="D157">
        <f>IF(H120&lt;&gt;0,H12/H120,0)</f>
        <v>0</v>
      </c>
      <c r="E157">
        <f>IF(K120&lt;&gt;0,K12/K120,0)</f>
        <v>39.5</v>
      </c>
      <c r="F157">
        <f>IF(L120&lt;&gt;0,L12/L120,0)</f>
        <v>33.25</v>
      </c>
      <c r="G157">
        <f>IF(I120&lt;&gt;0,I12/I120,0)</f>
        <v>977</v>
      </c>
      <c r="H157">
        <f>IF(J120&lt;&gt;0,J12/J120,0)</f>
        <v>0</v>
      </c>
      <c r="I157">
        <f>IF(C120&lt;&gt;0,C12/C120,0)</f>
        <v>-170.2</v>
      </c>
      <c r="J157">
        <f>IF(D120&lt;&gt;0,D12/D120,0)</f>
        <v>0</v>
      </c>
      <c r="K157">
        <f>IF(M120&lt;&gt;0,M12/M120,0)</f>
        <v>-424.3333333333333</v>
      </c>
      <c r="L157">
        <f>IF(N120&lt;&gt;0,N12/N120,0)</f>
        <v>231</v>
      </c>
      <c r="M157">
        <f>IF(E120&lt;&gt;0,E12/E120,0)</f>
        <v>2577.5</v>
      </c>
      <c r="N157">
        <f>IF(F120&lt;&gt;0,F12/F120,0)</f>
        <v>-4673</v>
      </c>
    </row>
    <row r="158" spans="1:14" ht="12.75">
      <c r="A158">
        <v>8</v>
      </c>
      <c r="B158">
        <v>1</v>
      </c>
      <c r="C158">
        <f>IF(G121&lt;&gt;0,G13/G121,0)</f>
        <v>-104.66666666666667</v>
      </c>
      <c r="D158">
        <f>IF(H121&lt;&gt;0,H13/H121,0)</f>
        <v>206.5</v>
      </c>
      <c r="E158">
        <f>IF(K121&lt;&gt;0,K13/K121,0)</f>
        <v>38</v>
      </c>
      <c r="F158">
        <f>IF(L121&lt;&gt;0,L13/L121,0)</f>
        <v>-33.75</v>
      </c>
      <c r="G158">
        <f>IF(I121&lt;&gt;0,I13/I121,0)</f>
        <v>0</v>
      </c>
      <c r="H158">
        <f>IF(J121&lt;&gt;0,J13/J121,0)</f>
        <v>-461.5</v>
      </c>
      <c r="I158">
        <f>IF(C121&lt;&gt;0,C13/C121,0)</f>
        <v>-170.2</v>
      </c>
      <c r="J158">
        <f>IF(D121&lt;&gt;0,D13/D121,0)</f>
        <v>0</v>
      </c>
      <c r="K158">
        <f>IF(M121&lt;&gt;0,M13/M121,0)</f>
        <v>436</v>
      </c>
      <c r="L158">
        <f>IF(N121&lt;&gt;0,N13/N121,0)</f>
        <v>-243.6</v>
      </c>
      <c r="M158">
        <f>IF(E121&lt;&gt;0,E13/E121,0)</f>
        <v>2577.5</v>
      </c>
      <c r="N158">
        <f>IF(F121&lt;&gt;0,F13/F121,0)</f>
        <v>-4673</v>
      </c>
    </row>
    <row r="159" spans="1:14" ht="12.75">
      <c r="A159">
        <v>9</v>
      </c>
      <c r="B159">
        <v>1</v>
      </c>
      <c r="C159">
        <f>IF(G122&lt;&gt;0,G14/G122,0)</f>
        <v>-100</v>
      </c>
      <c r="D159">
        <f>IF(H122&lt;&gt;0,H14/H122,0)</f>
        <v>-159.66666666666666</v>
      </c>
      <c r="E159">
        <f>IF(K122&lt;&gt;0,K14/K122,0)</f>
        <v>-38.75</v>
      </c>
      <c r="F159">
        <f>IF(L122&lt;&gt;0,L14/L122,0)</f>
        <v>0</v>
      </c>
      <c r="G159">
        <f>IF(I122&lt;&gt;0,I14/I122,0)</f>
        <v>-621</v>
      </c>
      <c r="H159">
        <f>IF(J122&lt;&gt;0,J14/J122,0)</f>
        <v>769</v>
      </c>
      <c r="I159">
        <f>IF(C122&lt;&gt;0,C14/C122,0)</f>
        <v>-170.2</v>
      </c>
      <c r="J159">
        <f>IF(D122&lt;&gt;0,D14/D122,0)</f>
        <v>0</v>
      </c>
      <c r="K159">
        <f>IF(M122&lt;&gt;0,M14/M122,0)</f>
        <v>418.5</v>
      </c>
      <c r="L159">
        <f>IF(N122&lt;&gt;0,N14/N122,0)</f>
        <v>246.75</v>
      </c>
      <c r="M159">
        <f>IF(E122&lt;&gt;0,E14/E122,0)</f>
        <v>2577.5</v>
      </c>
      <c r="N159">
        <f>IF(F122&lt;&gt;0,F14/F122,0)</f>
        <v>-4673</v>
      </c>
    </row>
    <row r="160" spans="1:14" ht="12.75">
      <c r="A160">
        <v>10</v>
      </c>
      <c r="B160">
        <v>1</v>
      </c>
      <c r="C160">
        <f>IF(G123&lt;&gt;0,G15/G123,0)</f>
        <v>85.83333333333333</v>
      </c>
      <c r="D160">
        <f>IF(H123&lt;&gt;0,H15/H123,0)</f>
        <v>0</v>
      </c>
      <c r="E160">
        <f>IF(K123&lt;&gt;0,K15/K123,0)</f>
        <v>39.5</v>
      </c>
      <c r="F160">
        <f>IF(L123&lt;&gt;0,L15/L123,0)</f>
        <v>-33.25</v>
      </c>
      <c r="G160">
        <f>IF(I123&lt;&gt;0,I15/I123,0)</f>
        <v>977</v>
      </c>
      <c r="H160">
        <f>IF(J123&lt;&gt;0,J15/J123,0)</f>
        <v>0</v>
      </c>
      <c r="I160">
        <f>IF(C123&lt;&gt;0,C15/C123,0)</f>
        <v>-170.2</v>
      </c>
      <c r="J160">
        <f>IF(D123&lt;&gt;0,D15/D123,0)</f>
        <v>0</v>
      </c>
      <c r="K160">
        <f>IF(M123&lt;&gt;0,M15/M123,0)</f>
        <v>-424.3333333333333</v>
      </c>
      <c r="L160">
        <f>IF(N123&lt;&gt;0,N15/N123,0)</f>
        <v>-231</v>
      </c>
      <c r="M160">
        <f>IF(E123&lt;&gt;0,E15/E123,0)</f>
        <v>2577.5</v>
      </c>
      <c r="N160">
        <f>IF(F123&lt;&gt;0,F15/F123,0)</f>
        <v>4673</v>
      </c>
    </row>
    <row r="161" spans="1:14" ht="12.75">
      <c r="A161">
        <v>11</v>
      </c>
      <c r="B161">
        <v>1</v>
      </c>
      <c r="C161">
        <f>IF(G124&lt;&gt;0,G16/G124,0)</f>
        <v>-104.66666666666667</v>
      </c>
      <c r="D161">
        <f>IF(H124&lt;&gt;0,H16/H124,0)</f>
        <v>-206.5</v>
      </c>
      <c r="E161">
        <f>IF(K124&lt;&gt;0,K16/K124,0)</f>
        <v>38</v>
      </c>
      <c r="F161">
        <f>IF(L124&lt;&gt;0,L16/L124,0)</f>
        <v>33.75</v>
      </c>
      <c r="G161">
        <f>IF(I124&lt;&gt;0,I16/I124,0)</f>
        <v>0</v>
      </c>
      <c r="H161">
        <f>IF(J124&lt;&gt;0,J16/J124,0)</f>
        <v>461.5</v>
      </c>
      <c r="I161">
        <f>IF(C124&lt;&gt;0,C16/C124,0)</f>
        <v>-170.2</v>
      </c>
      <c r="J161">
        <f>IF(D124&lt;&gt;0,D16/D124,0)</f>
        <v>0</v>
      </c>
      <c r="K161">
        <f>IF(M124&lt;&gt;0,M16/M124,0)</f>
        <v>436</v>
      </c>
      <c r="L161">
        <f>IF(N124&lt;&gt;0,N16/N124,0)</f>
        <v>243.6</v>
      </c>
      <c r="M161">
        <f>IF(E124&lt;&gt;0,E16/E124,0)</f>
        <v>2577.5</v>
      </c>
      <c r="N161">
        <f>IF(F124&lt;&gt;0,F16/F124,0)</f>
        <v>4673</v>
      </c>
    </row>
    <row r="162" spans="1:14" ht="12.75">
      <c r="A162">
        <v>12</v>
      </c>
      <c r="B162">
        <v>1</v>
      </c>
      <c r="C162">
        <f>IF(G125&lt;&gt;0,G17/G125,0)</f>
        <v>-100</v>
      </c>
      <c r="D162">
        <f>IF(H125&lt;&gt;0,H17/H125,0)</f>
        <v>159.66666666666666</v>
      </c>
      <c r="E162">
        <f>IF(K125&lt;&gt;0,K17/K125,0)</f>
        <v>-38.75</v>
      </c>
      <c r="F162">
        <f>IF(L125&lt;&gt;0,L17/L125,0)</f>
        <v>0</v>
      </c>
      <c r="G162">
        <f>IF(I125&lt;&gt;0,I17/I125,0)</f>
        <v>-621</v>
      </c>
      <c r="H162">
        <f>IF(J125&lt;&gt;0,J17/J125,0)</f>
        <v>-769</v>
      </c>
      <c r="I162">
        <f>IF(C125&lt;&gt;0,C17/C125,0)</f>
        <v>-170.2</v>
      </c>
      <c r="J162">
        <f>IF(D125&lt;&gt;0,D17/D125,0)</f>
        <v>0</v>
      </c>
      <c r="K162">
        <f>IF(M125&lt;&gt;0,M17/M125,0)</f>
        <v>418.5</v>
      </c>
      <c r="L162">
        <f>IF(N125&lt;&gt;0,N17/N125,0)</f>
        <v>-246.75</v>
      </c>
      <c r="M162">
        <f>IF(E125&lt;&gt;0,E17/E125,0)</f>
        <v>2577.5</v>
      </c>
      <c r="N162">
        <f>IF(F125&lt;&gt;0,F17/F125,0)</f>
        <v>4673</v>
      </c>
    </row>
    <row r="163" spans="1:14" ht="12.75">
      <c r="A163">
        <v>13</v>
      </c>
      <c r="B163">
        <v>2</v>
      </c>
      <c r="C163">
        <f>IF(G126&lt;&gt;0,G18/G126,0)</f>
        <v>92.75</v>
      </c>
      <c r="D163">
        <f>IF(H126&lt;&gt;0,H18/H126,0)</f>
        <v>186.83333333333334</v>
      </c>
      <c r="E163">
        <f>IF(K126&lt;&gt;0,K18/K126,0)</f>
        <v>33.666666666666664</v>
      </c>
      <c r="F163">
        <f>IF(L126&lt;&gt;0,L18/L126,0)</f>
        <v>34.55</v>
      </c>
      <c r="G163">
        <f>IF(I126&lt;&gt;0,I18/I126,0)</f>
        <v>704.3333333333334</v>
      </c>
      <c r="H163">
        <f>IF(J126&lt;&gt;0,J18/J126,0)</f>
        <v>-567.75</v>
      </c>
      <c r="I163">
        <f>IF(C126&lt;&gt;0,C18/C126,0)</f>
        <v>171.8</v>
      </c>
      <c r="J163">
        <f>IF(D126&lt;&gt;0,D18/D126,0)</f>
        <v>-1039.5</v>
      </c>
      <c r="K163">
        <f>IF(M126&lt;&gt;0,M18/M126,0)</f>
        <v>-346.8333333333333</v>
      </c>
      <c r="L163">
        <f>IF(N126&lt;&gt;0,N18/N126,0)</f>
        <v>-226.05555555555554</v>
      </c>
      <c r="M163">
        <f>IF(E126&lt;&gt;0,E18/E126,0)</f>
        <v>-2716</v>
      </c>
      <c r="N163">
        <f>IF(F126&lt;&gt;0,F18/F126,0)</f>
        <v>-4708.666666666667</v>
      </c>
    </row>
    <row r="164" spans="1:14" ht="12.75">
      <c r="A164">
        <v>14</v>
      </c>
      <c r="B164">
        <v>2</v>
      </c>
      <c r="C164">
        <f>IF(G127&lt;&gt;0,G19/G127,0)</f>
        <v>-88.625</v>
      </c>
      <c r="D164">
        <f>IF(H127&lt;&gt;0,H19/H127,0)</f>
        <v>-199.75</v>
      </c>
      <c r="E164">
        <f>IF(K127&lt;&gt;0,K19/K127,0)</f>
        <v>36.53333333333333</v>
      </c>
      <c r="F164">
        <f>IF(L127&lt;&gt;0,L19/L127,0)</f>
        <v>-36.083333333333336</v>
      </c>
      <c r="G164">
        <f>IF(I127&lt;&gt;0,I19/I127,0)</f>
        <v>-688.1111111111111</v>
      </c>
      <c r="H164">
        <f>IF(J127&lt;&gt;0,J19/J127,0)</f>
        <v>-562.0909090909091</v>
      </c>
      <c r="I164">
        <f>IF(C127&lt;&gt;0,C19/C127,0)</f>
        <v>171.8</v>
      </c>
      <c r="J164">
        <f>IF(D127&lt;&gt;0,D19/D127,0)</f>
        <v>-1039.5</v>
      </c>
      <c r="K164">
        <f>IF(M127&lt;&gt;0,M19/M127,0)</f>
        <v>351.0769230769231</v>
      </c>
      <c r="L164">
        <f>IF(N127&lt;&gt;0,N19/N127,0)</f>
        <v>232</v>
      </c>
      <c r="M164">
        <f>IF(E127&lt;&gt;0,E19/E127,0)</f>
        <v>-2716</v>
      </c>
      <c r="N164">
        <f>IF(F127&lt;&gt;0,F19/F127,0)</f>
        <v>-4708.666666666667</v>
      </c>
    </row>
    <row r="165" spans="1:14" ht="12.75">
      <c r="A165">
        <v>15</v>
      </c>
      <c r="B165">
        <v>2</v>
      </c>
      <c r="C165">
        <f>IF(G128&lt;&gt;0,G20/G128,0)</f>
        <v>87.8</v>
      </c>
      <c r="D165">
        <f>IF(H128&lt;&gt;0,H20/H128,0)</f>
        <v>-180.375</v>
      </c>
      <c r="E165">
        <f>IF(K128&lt;&gt;0,K20/K128,0)</f>
        <v>-36.05555555555556</v>
      </c>
      <c r="F165">
        <f>IF(L128&lt;&gt;0,L20/L128,0)</f>
        <v>-36.857142857142854</v>
      </c>
      <c r="G165">
        <f>IF(I128&lt;&gt;0,I20/I128,0)</f>
        <v>-752.6666666666666</v>
      </c>
      <c r="H165">
        <f>IF(J128&lt;&gt;0,J20/J128,0)</f>
        <v>528.4375</v>
      </c>
      <c r="I165">
        <f>IF(C128&lt;&gt;0,C20/C128,0)</f>
        <v>171.8</v>
      </c>
      <c r="J165">
        <f>IF(D128&lt;&gt;0,D20/D128,0)</f>
        <v>-1039.5</v>
      </c>
      <c r="K165">
        <f>IF(M128&lt;&gt;0,M20/M128,0)</f>
        <v>-354.7142857142857</v>
      </c>
      <c r="L165">
        <f>IF(N128&lt;&gt;0,N20/N128,0)</f>
        <v>225.7058823529412</v>
      </c>
      <c r="M165">
        <f>IF(E128&lt;&gt;0,E20/E128,0)</f>
        <v>-2716</v>
      </c>
      <c r="N165">
        <f>IF(F128&lt;&gt;0,F20/F128,0)</f>
        <v>-4708.666666666667</v>
      </c>
    </row>
    <row r="166" spans="1:14" ht="12.75">
      <c r="A166">
        <v>16</v>
      </c>
      <c r="B166">
        <v>2</v>
      </c>
      <c r="C166">
        <f>IF(G129&lt;&gt;0,G21/G129,0)</f>
        <v>92.75</v>
      </c>
      <c r="D166">
        <f>IF(H129&lt;&gt;0,H21/H129,0)</f>
        <v>-186.83333333333334</v>
      </c>
      <c r="E166">
        <f>IF(K129&lt;&gt;0,K21/K129,0)</f>
        <v>33.666666666666664</v>
      </c>
      <c r="F166">
        <f>IF(L129&lt;&gt;0,L21/L129,0)</f>
        <v>-34.55</v>
      </c>
      <c r="G166">
        <f>IF(I129&lt;&gt;0,I21/I129,0)</f>
        <v>704.3333333333334</v>
      </c>
      <c r="H166">
        <f>IF(J129&lt;&gt;0,J21/J129,0)</f>
        <v>567.75</v>
      </c>
      <c r="I166">
        <f>IF(C129&lt;&gt;0,C21/C129,0)</f>
        <v>171.8</v>
      </c>
      <c r="J166">
        <f>IF(D129&lt;&gt;0,D21/D129,0)</f>
        <v>1039.5</v>
      </c>
      <c r="K166">
        <f>IF(M129&lt;&gt;0,M21/M129,0)</f>
        <v>-346.8333333333333</v>
      </c>
      <c r="L166">
        <f>IF(N129&lt;&gt;0,N21/N129,0)</f>
        <v>226.05555555555554</v>
      </c>
      <c r="M166">
        <f>IF(E129&lt;&gt;0,E21/E129,0)</f>
        <v>-2716</v>
      </c>
      <c r="N166">
        <f>IF(F129&lt;&gt;0,F21/F129,0)</f>
        <v>4708.666666666667</v>
      </c>
    </row>
    <row r="167" spans="1:14" ht="12.75">
      <c r="A167">
        <v>17</v>
      </c>
      <c r="B167">
        <v>2</v>
      </c>
      <c r="C167">
        <f>IF(G130&lt;&gt;0,G22/G130,0)</f>
        <v>-88.625</v>
      </c>
      <c r="D167">
        <f>IF(H130&lt;&gt;0,H22/H130,0)</f>
        <v>199.75</v>
      </c>
      <c r="E167">
        <f>IF(K130&lt;&gt;0,K22/K130,0)</f>
        <v>36.53333333333333</v>
      </c>
      <c r="F167">
        <f>IF(L130&lt;&gt;0,L22/L130,0)</f>
        <v>36.083333333333336</v>
      </c>
      <c r="G167">
        <f>IF(I130&lt;&gt;0,I22/I130,0)</f>
        <v>-688.1111111111111</v>
      </c>
      <c r="H167">
        <f>IF(J130&lt;&gt;0,J22/J130,0)</f>
        <v>562.0909090909091</v>
      </c>
      <c r="I167">
        <f>IF(C130&lt;&gt;0,C22/C130,0)</f>
        <v>171.8</v>
      </c>
      <c r="J167">
        <f>IF(D130&lt;&gt;0,D22/D130,0)</f>
        <v>1039.5</v>
      </c>
      <c r="K167">
        <f>IF(M130&lt;&gt;0,M22/M130,0)</f>
        <v>351.0769230769231</v>
      </c>
      <c r="L167">
        <f>IF(N130&lt;&gt;0,N22/N130,0)</f>
        <v>-232</v>
      </c>
      <c r="M167">
        <f>IF(E130&lt;&gt;0,E22/E130,0)</f>
        <v>-2716</v>
      </c>
      <c r="N167">
        <f>IF(F130&lt;&gt;0,F22/F130,0)</f>
        <v>4708.666666666667</v>
      </c>
    </row>
    <row r="168" spans="1:14" ht="12.75">
      <c r="A168">
        <v>18</v>
      </c>
      <c r="B168">
        <v>2</v>
      </c>
      <c r="C168">
        <f>IF(G131&lt;&gt;0,G23/G131,0)</f>
        <v>87.8</v>
      </c>
      <c r="D168">
        <f>IF(H131&lt;&gt;0,H23/H131,0)</f>
        <v>180.375</v>
      </c>
      <c r="E168">
        <f>IF(K131&lt;&gt;0,K23/K131,0)</f>
        <v>-36.05555555555556</v>
      </c>
      <c r="F168">
        <f>IF(L131&lt;&gt;0,L23/L131,0)</f>
        <v>36.857142857142854</v>
      </c>
      <c r="G168">
        <f>IF(I131&lt;&gt;0,I23/I131,0)</f>
        <v>-752.6666666666666</v>
      </c>
      <c r="H168">
        <f>IF(J131&lt;&gt;0,J23/J131,0)</f>
        <v>-528.4375</v>
      </c>
      <c r="I168">
        <f>IF(C131&lt;&gt;0,C23/C131,0)</f>
        <v>171.8</v>
      </c>
      <c r="J168">
        <f>IF(D131&lt;&gt;0,D23/D131,0)</f>
        <v>1039.5</v>
      </c>
      <c r="K168">
        <f>IF(M131&lt;&gt;0,M23/M131,0)</f>
        <v>-354.7142857142857</v>
      </c>
      <c r="L168">
        <f>IF(N131&lt;&gt;0,N23/N131,0)</f>
        <v>-225.7058823529412</v>
      </c>
      <c r="M168">
        <f>IF(E131&lt;&gt;0,E23/E131,0)</f>
        <v>-2716</v>
      </c>
      <c r="N168">
        <f>IF(F131&lt;&gt;0,F23/F131,0)</f>
        <v>4708.666666666667</v>
      </c>
    </row>
    <row r="169" spans="1:14" ht="12.75">
      <c r="A169">
        <v>19</v>
      </c>
      <c r="B169">
        <v>3</v>
      </c>
      <c r="C169">
        <f>IF(G132&lt;&gt;0,G24/G132,0)</f>
        <v>93.41666666666667</v>
      </c>
      <c r="D169">
        <f>IF(H132&lt;&gt;0,H24/H132,0)</f>
        <v>180</v>
      </c>
      <c r="E169">
        <f>IF(K132&lt;&gt;0,K24/K132,0)</f>
        <v>36.0625</v>
      </c>
      <c r="F169">
        <f>IF(L132&lt;&gt;0,L24/L132,0)</f>
        <v>35.57142857142857</v>
      </c>
      <c r="G169">
        <f>IF(I132&lt;&gt;0,I24/I132,0)</f>
        <v>718.875</v>
      </c>
      <c r="H169">
        <f>IF(J132&lt;&gt;0,J24/J132,0)</f>
        <v>523.6666666666666</v>
      </c>
      <c r="I169">
        <f>IF(C132&lt;&gt;0,C24/C132,0)</f>
        <v>-170.91666666666666</v>
      </c>
      <c r="J169">
        <f>IF(D132&lt;&gt;0,D24/D132,0)</f>
        <v>1102</v>
      </c>
      <c r="K169">
        <f>IF(M132&lt;&gt;0,M24/M132,0)</f>
        <v>-363.5</v>
      </c>
      <c r="L169">
        <f>IF(N132&lt;&gt;0,N24/N132,0)</f>
        <v>233.5</v>
      </c>
      <c r="M169">
        <f>IF(E132&lt;&gt;0,E24/E132,0)</f>
        <v>2459.0555555555557</v>
      </c>
      <c r="N169">
        <f>IF(F132&lt;&gt;0,F24/F132,0)</f>
        <v>0</v>
      </c>
    </row>
    <row r="170" spans="1:14" ht="12.75">
      <c r="A170">
        <v>20</v>
      </c>
      <c r="B170">
        <v>3</v>
      </c>
      <c r="C170">
        <f>IF(G133&lt;&gt;0,G25/G133,0)</f>
        <v>-89.625</v>
      </c>
      <c r="D170">
        <f>IF(H133&lt;&gt;0,H25/H133,0)</f>
        <v>176</v>
      </c>
      <c r="E170">
        <f>IF(K133&lt;&gt;0,K25/K133,0)</f>
        <v>35.75</v>
      </c>
      <c r="F170">
        <f>IF(L133&lt;&gt;0,L25/L133,0)</f>
        <v>-35.666666666666664</v>
      </c>
      <c r="G170">
        <f>IF(I133&lt;&gt;0,I25/I133,0)</f>
        <v>-757</v>
      </c>
      <c r="H170">
        <f>IF(J133&lt;&gt;0,J25/J133,0)</f>
        <v>-524.1818181818181</v>
      </c>
      <c r="I170">
        <f>IF(C133&lt;&gt;0,C25/C133,0)</f>
        <v>-170.91666666666666</v>
      </c>
      <c r="J170">
        <f>IF(D133&lt;&gt;0,D25/D133,0)</f>
        <v>1102</v>
      </c>
      <c r="K170">
        <f>IF(M133&lt;&gt;0,M25/M133,0)</f>
        <v>336</v>
      </c>
      <c r="L170">
        <f>IF(N133&lt;&gt;0,N25/N133,0)</f>
        <v>-225.9375</v>
      </c>
      <c r="M170">
        <f>IF(E133&lt;&gt;0,E25/E133,0)</f>
        <v>2459.0555555555557</v>
      </c>
      <c r="N170">
        <f>IF(F133&lt;&gt;0,F25/F133,0)</f>
        <v>0</v>
      </c>
    </row>
    <row r="171" spans="1:14" ht="12.75">
      <c r="A171">
        <v>21</v>
      </c>
      <c r="B171">
        <v>3</v>
      </c>
      <c r="C171">
        <f>IF(G134&lt;&gt;0,G26/G134,0)</f>
        <v>-101</v>
      </c>
      <c r="D171">
        <f>IF(H134&lt;&gt;0,H26/H134,0)</f>
        <v>-176.83333333333334</v>
      </c>
      <c r="E171">
        <f>IF(K134&lt;&gt;0,K26/K134,0)</f>
        <v>-36</v>
      </c>
      <c r="F171">
        <f>IF(L134&lt;&gt;0,L26/L134,0)</f>
        <v>35.714285714285715</v>
      </c>
      <c r="G171">
        <f>IF(I134&lt;&gt;0,I26/I134,0)</f>
        <v>-706</v>
      </c>
      <c r="H171">
        <f>IF(J134&lt;&gt;0,J26/J134,0)</f>
        <v>524.375</v>
      </c>
      <c r="I171">
        <f>IF(C134&lt;&gt;0,C26/C134,0)</f>
        <v>-170.91666666666666</v>
      </c>
      <c r="J171">
        <f>IF(D134&lt;&gt;0,D26/D134,0)</f>
        <v>1102</v>
      </c>
      <c r="K171">
        <f>IF(M134&lt;&gt;0,M26/M134,0)</f>
        <v>375.2857142857143</v>
      </c>
      <c r="L171">
        <f>IF(N134&lt;&gt;0,N26/N134,0)</f>
        <v>223.33333333333334</v>
      </c>
      <c r="M171">
        <f>IF(E134&lt;&gt;0,E26/E134,0)</f>
        <v>2459.0555555555557</v>
      </c>
      <c r="N171">
        <f>IF(F134&lt;&gt;0,F26/F134,0)</f>
        <v>0</v>
      </c>
    </row>
    <row r="172" spans="1:14" ht="12.75">
      <c r="A172">
        <v>22</v>
      </c>
      <c r="B172">
        <v>3</v>
      </c>
      <c r="C172">
        <f>IF(G135&lt;&gt;0,G27/G135,0)</f>
        <v>93.41666666666667</v>
      </c>
      <c r="D172">
        <f>IF(H135&lt;&gt;0,H27/H135,0)</f>
        <v>-180</v>
      </c>
      <c r="E172">
        <f>IF(K135&lt;&gt;0,K27/K135,0)</f>
        <v>36.0625</v>
      </c>
      <c r="F172">
        <f>IF(L135&lt;&gt;0,L27/L135,0)</f>
        <v>-35.57142857142857</v>
      </c>
      <c r="G172">
        <f>IF(I135&lt;&gt;0,I27/I135,0)</f>
        <v>718.875</v>
      </c>
      <c r="H172">
        <f>IF(J135&lt;&gt;0,J27/J135,0)</f>
        <v>-523.6666666666666</v>
      </c>
      <c r="I172">
        <f>IF(C135&lt;&gt;0,C27/C135,0)</f>
        <v>-170.91666666666666</v>
      </c>
      <c r="J172">
        <f>IF(D135&lt;&gt;0,D27/D135,0)</f>
        <v>-1102</v>
      </c>
      <c r="K172">
        <f>IF(M135&lt;&gt;0,M27/M135,0)</f>
        <v>-363.5</v>
      </c>
      <c r="L172">
        <f>IF(N135&lt;&gt;0,N27/N135,0)</f>
        <v>-233.5</v>
      </c>
      <c r="M172">
        <f>IF(E135&lt;&gt;0,E27/E135,0)</f>
        <v>2459.0555555555557</v>
      </c>
      <c r="N172">
        <f>IF(F135&lt;&gt;0,F27/F135,0)</f>
        <v>0</v>
      </c>
    </row>
    <row r="173" spans="1:14" ht="12.75">
      <c r="A173">
        <v>23</v>
      </c>
      <c r="B173">
        <v>3</v>
      </c>
      <c r="C173">
        <f>IF(G136&lt;&gt;0,G28/G136,0)</f>
        <v>-89.625</v>
      </c>
      <c r="D173">
        <f>IF(H136&lt;&gt;0,H28/H136,0)</f>
        <v>-176</v>
      </c>
      <c r="E173">
        <f>IF(K136&lt;&gt;0,K28/K136,0)</f>
        <v>35.75</v>
      </c>
      <c r="F173">
        <f>IF(L136&lt;&gt;0,L28/L136,0)</f>
        <v>35.666666666666664</v>
      </c>
      <c r="G173">
        <f>IF(I136&lt;&gt;0,I28/I136,0)</f>
        <v>-757</v>
      </c>
      <c r="H173">
        <f>IF(J136&lt;&gt;0,J28/J136,0)</f>
        <v>524.1818181818181</v>
      </c>
      <c r="I173">
        <f>IF(C136&lt;&gt;0,C28/C136,0)</f>
        <v>-170.91666666666666</v>
      </c>
      <c r="J173">
        <f>IF(D136&lt;&gt;0,D28/D136,0)</f>
        <v>-1102</v>
      </c>
      <c r="K173">
        <f>IF(M136&lt;&gt;0,M28/M136,0)</f>
        <v>336</v>
      </c>
      <c r="L173">
        <f>IF(N136&lt;&gt;0,N28/N136,0)</f>
        <v>225.9375</v>
      </c>
      <c r="M173">
        <f>IF(E136&lt;&gt;0,E28/E136,0)</f>
        <v>2459.0555555555557</v>
      </c>
      <c r="N173">
        <f>IF(F136&lt;&gt;0,F28/F136,0)</f>
        <v>0</v>
      </c>
    </row>
    <row r="174" spans="1:14" ht="12.75">
      <c r="A174">
        <v>24</v>
      </c>
      <c r="B174">
        <v>3</v>
      </c>
      <c r="C174">
        <f>IF(G137&lt;&gt;0,G29/G137,0)</f>
        <v>-101</v>
      </c>
      <c r="D174">
        <f>IF(H137&lt;&gt;0,H29/H137,0)</f>
        <v>176.83333333333334</v>
      </c>
      <c r="E174">
        <f>IF(K137&lt;&gt;0,K29/K137,0)</f>
        <v>-36</v>
      </c>
      <c r="F174">
        <f>IF(L137&lt;&gt;0,L29/L137,0)</f>
        <v>-35.714285714285715</v>
      </c>
      <c r="G174">
        <f>IF(I137&lt;&gt;0,I29/I137,0)</f>
        <v>-706</v>
      </c>
      <c r="H174">
        <f>IF(J137&lt;&gt;0,J29/J137,0)</f>
        <v>-524.375</v>
      </c>
      <c r="I174">
        <f>IF(C137&lt;&gt;0,C29/C137,0)</f>
        <v>-170.91666666666666</v>
      </c>
      <c r="J174">
        <f>IF(D137&lt;&gt;0,D29/D137,0)</f>
        <v>-1102</v>
      </c>
      <c r="K174">
        <f>IF(M137&lt;&gt;0,M29/M137,0)</f>
        <v>375.2857142857143</v>
      </c>
      <c r="L174">
        <f>IF(N137&lt;&gt;0,N29/N137,0)</f>
        <v>-223.33333333333334</v>
      </c>
      <c r="M174">
        <f>IF(E137&lt;&gt;0,E29/E137,0)</f>
        <v>2459.0555555555557</v>
      </c>
      <c r="N174">
        <f>IF(F137&lt;&gt;0,F29/F137,0)</f>
        <v>0</v>
      </c>
    </row>
    <row r="175" spans="1:14" ht="12.75">
      <c r="A175">
        <v>25</v>
      </c>
      <c r="B175">
        <v>4</v>
      </c>
      <c r="C175">
        <f>IF(G138&lt;&gt;0,G30/G138,0)</f>
        <v>-89.11111111111111</v>
      </c>
      <c r="D175">
        <f>IF(H138&lt;&gt;0,H30/H138,0)</f>
        <v>-190</v>
      </c>
      <c r="E175">
        <f>IF(K138&lt;&gt;0,K30/K138,0)</f>
        <v>-34.53333333333333</v>
      </c>
      <c r="F175">
        <f>IF(L138&lt;&gt;0,L30/L138,0)</f>
        <v>0</v>
      </c>
      <c r="G175">
        <f>IF(I138&lt;&gt;0,I30/I138,0)</f>
        <v>-716.4444444444445</v>
      </c>
      <c r="H175">
        <f>IF(J138&lt;&gt;0,J30/J138,0)</f>
        <v>555.4444444444445</v>
      </c>
      <c r="I175">
        <f>IF(C138&lt;&gt;0,C30/C138,0)</f>
        <v>164.78571428571428</v>
      </c>
      <c r="J175">
        <f>IF(D138&lt;&gt;0,D30/D138,0)</f>
        <v>899.75</v>
      </c>
      <c r="K175">
        <f>IF(M138&lt;&gt;0,M30/M138,0)</f>
        <v>378.25</v>
      </c>
      <c r="L175">
        <f>IF(N138&lt;&gt;0,N30/N138,0)</f>
        <v>239</v>
      </c>
      <c r="M175">
        <f>IF(E138&lt;&gt;0,E30/E138,0)</f>
        <v>-2439</v>
      </c>
      <c r="N175">
        <f>IF(F138&lt;&gt;0,F30/F138,0)</f>
        <v>4886.6</v>
      </c>
    </row>
    <row r="176" spans="1:14" ht="12.75">
      <c r="A176">
        <v>26</v>
      </c>
      <c r="B176">
        <v>4</v>
      </c>
      <c r="C176">
        <f>IF(G139&lt;&gt;0,G31/G139,0)</f>
        <v>94.33333333333333</v>
      </c>
      <c r="D176">
        <f>IF(H139&lt;&gt;0,H31/H139,0)</f>
        <v>-200</v>
      </c>
      <c r="E176">
        <f>IF(K139&lt;&gt;0,K31/K139,0)</f>
        <v>35</v>
      </c>
      <c r="F176">
        <f>IF(L139&lt;&gt;0,L31/L139,0)</f>
        <v>35.15384615384615</v>
      </c>
      <c r="G176">
        <f>IF(I139&lt;&gt;0,I31/I139,0)</f>
        <v>699</v>
      </c>
      <c r="H176">
        <f>IF(J139&lt;&gt;0,J31/J139,0)</f>
        <v>585</v>
      </c>
      <c r="I176">
        <f>IF(C139&lt;&gt;0,C31/C139,0)</f>
        <v>164.78571428571428</v>
      </c>
      <c r="J176">
        <f>IF(D139&lt;&gt;0,D31/D139,0)</f>
        <v>899.75</v>
      </c>
      <c r="K176">
        <f>IF(M139&lt;&gt;0,M31/M139,0)</f>
        <v>-396.25</v>
      </c>
      <c r="L176">
        <f>IF(N139&lt;&gt;0,N31/N139,0)</f>
        <v>208</v>
      </c>
      <c r="M176">
        <f>IF(E139&lt;&gt;0,E31/E139,0)</f>
        <v>-2439</v>
      </c>
      <c r="N176">
        <f>IF(F139&lt;&gt;0,F31/F139,0)</f>
        <v>4886.6</v>
      </c>
    </row>
    <row r="177" spans="1:14" ht="12.75">
      <c r="A177">
        <v>27</v>
      </c>
      <c r="B177">
        <v>4</v>
      </c>
      <c r="C177">
        <f>IF(G140&lt;&gt;0,G32/G140,0)</f>
        <v>78.66666666666667</v>
      </c>
      <c r="D177">
        <f>IF(H140&lt;&gt;0,H32/H140,0)</f>
        <v>197.5</v>
      </c>
      <c r="E177">
        <f>IF(K140&lt;&gt;0,K32/K140,0)</f>
        <v>34.125</v>
      </c>
      <c r="F177">
        <f>IF(L140&lt;&gt;0,L32/L140,0)</f>
        <v>-33.92307692307692</v>
      </c>
      <c r="G177">
        <f>IF(I140&lt;&gt;0,I32/I140,0)</f>
        <v>-679.25</v>
      </c>
      <c r="H177">
        <f>IF(J140&lt;&gt;0,J32/J140,0)</f>
        <v>-557.0526315789474</v>
      </c>
      <c r="I177">
        <f>IF(C140&lt;&gt;0,C32/C140,0)</f>
        <v>164.78571428571428</v>
      </c>
      <c r="J177">
        <f>IF(D140&lt;&gt;0,D32/D140,0)</f>
        <v>899.75</v>
      </c>
      <c r="K177">
        <f>IF(M140&lt;&gt;0,M32/M140,0)</f>
        <v>0</v>
      </c>
      <c r="L177">
        <f>IF(N140&lt;&gt;0,N32/N140,0)</f>
        <v>-223.5</v>
      </c>
      <c r="M177">
        <f>IF(E140&lt;&gt;0,E32/E140,0)</f>
        <v>-2439</v>
      </c>
      <c r="N177">
        <f>IF(F140&lt;&gt;0,F32/F140,0)</f>
        <v>4886.6</v>
      </c>
    </row>
    <row r="178" spans="1:14" ht="12.75">
      <c r="A178">
        <v>28</v>
      </c>
      <c r="B178">
        <v>4</v>
      </c>
      <c r="C178">
        <f>IF(G141&lt;&gt;0,G33/G141,0)</f>
        <v>-89.11111111111111</v>
      </c>
      <c r="D178">
        <f>IF(H141&lt;&gt;0,H33/H141,0)</f>
        <v>190</v>
      </c>
      <c r="E178">
        <f>IF(K141&lt;&gt;0,K33/K141,0)</f>
        <v>-34.53333333333333</v>
      </c>
      <c r="F178">
        <f>IF(L141&lt;&gt;0,L33/L141,0)</f>
        <v>0</v>
      </c>
      <c r="G178">
        <f>IF(I141&lt;&gt;0,I33/I141,0)</f>
        <v>-716.4444444444445</v>
      </c>
      <c r="H178">
        <f>IF(J141&lt;&gt;0,J33/J141,0)</f>
        <v>-555.4444444444445</v>
      </c>
      <c r="I178">
        <f>IF(C141&lt;&gt;0,C33/C141,0)</f>
        <v>164.78571428571428</v>
      </c>
      <c r="J178">
        <f>IF(D141&lt;&gt;0,D33/D141,0)</f>
        <v>-899.75</v>
      </c>
      <c r="K178">
        <f>IF(M141&lt;&gt;0,M33/M141,0)</f>
        <v>378.25</v>
      </c>
      <c r="L178">
        <f>IF(N141&lt;&gt;0,N33/N141,0)</f>
        <v>-239</v>
      </c>
      <c r="M178">
        <f>IF(E141&lt;&gt;0,E33/E141,0)</f>
        <v>-2439</v>
      </c>
      <c r="N178">
        <f>IF(F141&lt;&gt;0,F33/F141,0)</f>
        <v>-4886.6</v>
      </c>
    </row>
    <row r="179" spans="1:14" ht="12.75">
      <c r="A179">
        <v>29</v>
      </c>
      <c r="B179">
        <v>4</v>
      </c>
      <c r="C179">
        <f>IF(G142&lt;&gt;0,G34/G142,0)</f>
        <v>94.33333333333333</v>
      </c>
      <c r="D179">
        <f>IF(H142&lt;&gt;0,H34/H142,0)</f>
        <v>200</v>
      </c>
      <c r="E179">
        <f>IF(K142&lt;&gt;0,K34/K142,0)</f>
        <v>35</v>
      </c>
      <c r="F179">
        <f>IF(L142&lt;&gt;0,L34/L142,0)</f>
        <v>-35.15384615384615</v>
      </c>
      <c r="G179">
        <f>IF(I142&lt;&gt;0,I34/I142,0)</f>
        <v>699</v>
      </c>
      <c r="H179">
        <f>IF(J142&lt;&gt;0,J34/J142,0)</f>
        <v>-585</v>
      </c>
      <c r="I179">
        <f>IF(C142&lt;&gt;0,C34/C142,0)</f>
        <v>164.78571428571428</v>
      </c>
      <c r="J179">
        <f>IF(D142&lt;&gt;0,D34/D142,0)</f>
        <v>-899.75</v>
      </c>
      <c r="K179">
        <f>IF(M142&lt;&gt;0,M34/M142,0)</f>
        <v>-396.25</v>
      </c>
      <c r="L179">
        <f>IF(N142&lt;&gt;0,N34/N142,0)</f>
        <v>-208</v>
      </c>
      <c r="M179">
        <f>IF(E142&lt;&gt;0,E34/E142,0)</f>
        <v>-2439</v>
      </c>
      <c r="N179">
        <f>IF(F142&lt;&gt;0,F34/F142,0)</f>
        <v>-4886.6</v>
      </c>
    </row>
    <row r="180" spans="1:14" ht="12.75">
      <c r="A180">
        <v>30</v>
      </c>
      <c r="B180">
        <v>4</v>
      </c>
      <c r="C180">
        <f>IF(G143&lt;&gt;0,G35/G143,0)</f>
        <v>78.66666666666667</v>
      </c>
      <c r="D180">
        <f>IF(H143&lt;&gt;0,H35/H143,0)</f>
        <v>-197.5</v>
      </c>
      <c r="E180">
        <f>IF(K143&lt;&gt;0,K35/K143,0)</f>
        <v>34.125</v>
      </c>
      <c r="F180">
        <f>IF(L143&lt;&gt;0,L35/L143,0)</f>
        <v>33.92307692307692</v>
      </c>
      <c r="G180">
        <f>IF(I143&lt;&gt;0,I35/I143,0)</f>
        <v>-679.25</v>
      </c>
      <c r="H180">
        <f>IF(J143&lt;&gt;0,J35/J143,0)</f>
        <v>557.0526315789474</v>
      </c>
      <c r="I180">
        <f>IF(C143&lt;&gt;0,C35/C143,0)</f>
        <v>164.78571428571428</v>
      </c>
      <c r="J180">
        <f>IF(D143&lt;&gt;0,D35/D143,0)</f>
        <v>-899.75</v>
      </c>
      <c r="K180">
        <f>IF(M143&lt;&gt;0,M35/M143,0)</f>
        <v>0</v>
      </c>
      <c r="L180">
        <f>IF(N143&lt;&gt;0,N35/N143,0)</f>
        <v>223.5</v>
      </c>
      <c r="M180">
        <f>IF(E143&lt;&gt;0,E35/E143,0)</f>
        <v>-2439</v>
      </c>
      <c r="N180">
        <f>IF(F143&lt;&gt;0,F35/F143,0)</f>
        <v>-4886.6</v>
      </c>
    </row>
    <row r="182" spans="1:14" ht="12.75">
      <c r="A182" t="s">
        <v>11</v>
      </c>
      <c r="C182" s="2">
        <f aca="true" t="shared" si="80" ref="C182:L182">MAX(C151:C180)</f>
        <v>94.33333333333333</v>
      </c>
      <c r="D182" s="2">
        <f t="shared" si="80"/>
        <v>248</v>
      </c>
      <c r="E182" s="2">
        <f>MAX(E151:E180)</f>
        <v>39.5</v>
      </c>
      <c r="F182" s="2">
        <f>MAX(F151:F180)</f>
        <v>36.857142857142854</v>
      </c>
      <c r="G182" s="2">
        <f t="shared" si="80"/>
        <v>977</v>
      </c>
      <c r="H182" s="2">
        <f t="shared" si="80"/>
        <v>769</v>
      </c>
      <c r="I182" s="2">
        <f>MAX(I151:I180)</f>
        <v>171.8</v>
      </c>
      <c r="J182" s="2">
        <f>MAX(J151:J180)</f>
        <v>1102</v>
      </c>
      <c r="K182" s="2">
        <f t="shared" si="80"/>
        <v>436</v>
      </c>
      <c r="L182" s="2">
        <f t="shared" si="80"/>
        <v>254.8</v>
      </c>
      <c r="M182" s="2">
        <f>MAX(M151:M180)</f>
        <v>2577.5</v>
      </c>
      <c r="N182" s="2">
        <f>MAX(N151:N180)</f>
        <v>5199</v>
      </c>
    </row>
    <row r="183" spans="1:14" ht="12.75">
      <c r="A183" t="s">
        <v>12</v>
      </c>
      <c r="C183" s="2">
        <f aca="true" t="shared" si="81" ref="C183:L183">MIN(C151:C180)</f>
        <v>-104.66666666666667</v>
      </c>
      <c r="D183" s="2">
        <f t="shared" si="81"/>
        <v>-248</v>
      </c>
      <c r="E183" s="2">
        <f>MIN(E151:E180)</f>
        <v>-38.75</v>
      </c>
      <c r="F183" s="2">
        <f>MIN(F151:F180)</f>
        <v>-36.857142857142854</v>
      </c>
      <c r="G183" s="2">
        <f t="shared" si="81"/>
        <v>-831.5</v>
      </c>
      <c r="H183" s="2">
        <f t="shared" si="81"/>
        <v>-769</v>
      </c>
      <c r="I183" s="2">
        <f>MIN(I151:I180)</f>
        <v>-170.91666666666666</v>
      </c>
      <c r="J183" s="2">
        <f>MIN(J151:J180)</f>
        <v>-1102</v>
      </c>
      <c r="K183" s="2">
        <f t="shared" si="81"/>
        <v>-428</v>
      </c>
      <c r="L183" s="2">
        <f t="shared" si="81"/>
        <v>-254.8</v>
      </c>
      <c r="M183" s="2">
        <f>MIN(M151:M180)</f>
        <v>-2716</v>
      </c>
      <c r="N183" s="2">
        <f>MIN(N151:N180)</f>
        <v>-5199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User</cp:lastModifiedBy>
  <dcterms:created xsi:type="dcterms:W3CDTF">2004-05-03T16:06:04Z</dcterms:created>
  <dcterms:modified xsi:type="dcterms:W3CDTF">2004-05-04T15:21:05Z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1594027681</vt:i4>
  </property>
  <property fmtid="{D5CDD505-2E9C-101B-9397-08002B2CF9AE}" pid="3" name="_EmailSubject">
    <vt:lpwstr/>
  </property>
  <property fmtid="{D5CDD505-2E9C-101B-9397-08002B2CF9AE}" pid="4" name="_AuthorEmail">
    <vt:lpwstr>abrooks@pppl.gov</vt:lpwstr>
  </property>
  <property fmtid="{D5CDD505-2E9C-101B-9397-08002B2CF9AE}" pid="5" name="_AuthorEmailDisplayName">
    <vt:lpwstr>Arthur W. Brooks</vt:lpwstr>
  </property>
  <property fmtid="{D5CDD505-2E9C-101B-9397-08002B2CF9AE}" pid="6" name="_ReviewingToolsShownOnce">
    <vt:lpwstr/>
  </property>
</Properties>
</file>