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95" windowWidth="17235" windowHeight="11565" activeTab="4"/>
  </bookViews>
  <sheets>
    <sheet name="Field Period Assy Wt" sheetId="1" r:id="rId1"/>
    <sheet name="Vacuum wt" sheetId="2" r:id="rId2"/>
    <sheet name="Modular Coils" sheetId="3" r:id="rId3"/>
    <sheet name="TF Coils" sheetId="4" r:id="rId4"/>
    <sheet name="HeatingCooling HRDW" sheetId="5" r:id="rId5"/>
  </sheets>
  <definedNames>
    <definedName name="WS_BOM_Report_for_TF_Coil_FDR_5_13_se130_002_asm_1" localSheetId="3">'TF Coils'!$A$1:$H$110</definedName>
  </definedNames>
  <calcPr fullCalcOnLoad="1"/>
</workbook>
</file>

<file path=xl/sharedStrings.xml><?xml version="1.0" encoding="utf-8"?>
<sst xmlns="http://schemas.openxmlformats.org/spreadsheetml/2006/main" count="960" uniqueCount="660">
  <si>
    <t>WS BOM Report for 20060215-120-002/se120-002.asm</t>
  </si>
  <si>
    <t>Workspace Bill Of Materials Report</t>
  </si>
  <si>
    <t>Name</t>
  </si>
  <si>
    <t>Revision</t>
  </si>
  <si>
    <t>Version</t>
  </si>
  <si>
    <t>Quantity</t>
  </si>
  <si>
    <t>Pro_Mp_Density</t>
  </si>
  <si>
    <t>Pro_Mp_Mass</t>
  </si>
  <si>
    <t>ns151465.prt</t>
  </si>
  <si>
    <t>ns151468.prt</t>
  </si>
  <si>
    <t>ns151469.prt</t>
  </si>
  <si>
    <t>ns151470.prt</t>
  </si>
  <si>
    <t>ns151484.prt</t>
  </si>
  <si>
    <t>ns151485.prt</t>
  </si>
  <si>
    <t>ns151487.prt</t>
  </si>
  <si>
    <t>ns151488.prt</t>
  </si>
  <si>
    <t>ns151489.prt</t>
  </si>
  <si>
    <t>ns151495.prt</t>
  </si>
  <si>
    <t>se120-002.asm</t>
  </si>
  <si>
    <t>se120-005-12.prt</t>
  </si>
  <si>
    <t>se121-003.asm</t>
  </si>
  <si>
    <t>se121-011.prt</t>
  </si>
  <si>
    <t>se121-013.prt</t>
  </si>
  <si>
    <t>se121-043.prt</t>
  </si>
  <si>
    <t>se121-044.asm</t>
  </si>
  <si>
    <t>se121-045.prt</t>
  </si>
  <si>
    <t>se121-046.prt</t>
  </si>
  <si>
    <t>se121-048.asm</t>
  </si>
  <si>
    <t>se121-054.asm</t>
  </si>
  <si>
    <t>se121-055.prt</t>
  </si>
  <si>
    <t>se121-056.prt</t>
  </si>
  <si>
    <t>se121-065.prt</t>
  </si>
  <si>
    <t>se121-066.prt</t>
  </si>
  <si>
    <t>se121-067.prt</t>
  </si>
  <si>
    <t>se121-095.prt</t>
  </si>
  <si>
    <t>se121-114.prt</t>
  </si>
  <si>
    <t>se121-115.prt</t>
  </si>
  <si>
    <t>se121-117.prt</t>
  </si>
  <si>
    <t>se121-119.prt</t>
  </si>
  <si>
    <t>se121-120.prt</t>
  </si>
  <si>
    <t>se121-121.prt</t>
  </si>
  <si>
    <t>se121-122.prt</t>
  </si>
  <si>
    <t>se121-123.prt</t>
  </si>
  <si>
    <t>se121-124.prt</t>
  </si>
  <si>
    <t>se122-003.asm</t>
  </si>
  <si>
    <t>se122-007.asm</t>
  </si>
  <si>
    <t>se122-016.asm</t>
  </si>
  <si>
    <t>se122-017.prt</t>
  </si>
  <si>
    <t>se122-018.prt</t>
  </si>
  <si>
    <t>se122-019.prt</t>
  </si>
  <si>
    <t>se122-020.asm</t>
  </si>
  <si>
    <t>se122-021.prt</t>
  </si>
  <si>
    <t>se122-022.asm</t>
  </si>
  <si>
    <t>se122-023.prt</t>
  </si>
  <si>
    <t>se122-028.asm</t>
  </si>
  <si>
    <t>se122-029.prt</t>
  </si>
  <si>
    <t>se122-030.asm</t>
  </si>
  <si>
    <t>se122-031.prt</t>
  </si>
  <si>
    <t>se122-036.asm</t>
  </si>
  <si>
    <t>se122-037.prt</t>
  </si>
  <si>
    <t>se122-038.asm</t>
  </si>
  <si>
    <t>se122-039.prt</t>
  </si>
  <si>
    <t>se122-042.asm</t>
  </si>
  <si>
    <t>se122-043.prt</t>
  </si>
  <si>
    <t>se122-044.asm</t>
  </si>
  <si>
    <t>se122-045.prt</t>
  </si>
  <si>
    <t>se122-046.asm</t>
  </si>
  <si>
    <t>se122-047.prt</t>
  </si>
  <si>
    <t>se122-049.prt</t>
  </si>
  <si>
    <t>se122-056.prt</t>
  </si>
  <si>
    <t>se122-057.prt</t>
  </si>
  <si>
    <t>se122-058.asm</t>
  </si>
  <si>
    <t>se122-059.prt</t>
  </si>
  <si>
    <t>se122-069.asm</t>
  </si>
  <si>
    <t>se122-071.prt</t>
  </si>
  <si>
    <t>se122-072.prt</t>
  </si>
  <si>
    <t>se122-100.asm</t>
  </si>
  <si>
    <t>se122-101.prt</t>
  </si>
  <si>
    <t>se122-104.asm</t>
  </si>
  <si>
    <t>se122-104_625.asm</t>
  </si>
  <si>
    <t>se122-105.prt</t>
  </si>
  <si>
    <t>se122-106.asm</t>
  </si>
  <si>
    <t>se122-110.asm</t>
  </si>
  <si>
    <t>se122-112.asm</t>
  </si>
  <si>
    <t>se122-118.asm</t>
  </si>
  <si>
    <t>se122-118.prt</t>
  </si>
  <si>
    <t>se122-121.prt</t>
  </si>
  <si>
    <t>se122-122.prt</t>
  </si>
  <si>
    <t>se122-123.prt</t>
  </si>
  <si>
    <t>se122-124.prt</t>
  </si>
  <si>
    <t>se122-129.prt</t>
  </si>
  <si>
    <t>se122-130.prt</t>
  </si>
  <si>
    <t>se122-131.prt</t>
  </si>
  <si>
    <t>se122-132.prt</t>
  </si>
  <si>
    <t>se122-137.prt</t>
  </si>
  <si>
    <t>se122-138.prt</t>
  </si>
  <si>
    <t>se122-139.prt</t>
  </si>
  <si>
    <t>se122-140.prt</t>
  </si>
  <si>
    <t>se122-143.prt</t>
  </si>
  <si>
    <t>se122-144.prt</t>
  </si>
  <si>
    <t>se122-145.prt</t>
  </si>
  <si>
    <t>se122-146.prt</t>
  </si>
  <si>
    <t>se122-147.prt</t>
  </si>
  <si>
    <t>se122-148.prt</t>
  </si>
  <si>
    <t>se122-149.asm</t>
  </si>
  <si>
    <t>se122-149.prt</t>
  </si>
  <si>
    <t>se122-159.prt</t>
  </si>
  <si>
    <t>se122-160.prt</t>
  </si>
  <si>
    <t>se122-172.asm</t>
  </si>
  <si>
    <t>se122-172.prt</t>
  </si>
  <si>
    <t>se122-173.prt</t>
  </si>
  <si>
    <t>se124-016.prt</t>
  </si>
  <si>
    <t>se124-017.prt</t>
  </si>
  <si>
    <t>se124-046.prt</t>
  </si>
  <si>
    <t>se124-047.prt</t>
  </si>
  <si>
    <t>#------------------- End ---------------------------------------------------------------------------</t>
  </si>
  <si>
    <t>Vacuum Vessel</t>
  </si>
  <si>
    <t>lbs</t>
  </si>
  <si>
    <t>Modular Coils</t>
  </si>
  <si>
    <t>TF Coils</t>
  </si>
  <si>
    <t>Description</t>
  </si>
  <si>
    <t>Density</t>
  </si>
  <si>
    <t>Weight</t>
  </si>
  <si>
    <t>se130-002.asm</t>
  </si>
  <si>
    <t>FULL PERIOD WEDGED TF ASSEMBLY</t>
  </si>
  <si>
    <t>se130-003-a.asm</t>
  </si>
  <si>
    <t>se130-003.asm</t>
  </si>
  <si>
    <t>HALF PERIOD WEDGED TF ASSEMBLY</t>
  </si>
  <si>
    <t>se130-025.prt</t>
  </si>
  <si>
    <t>TF COIL INNER LEG INFLATABLE SHIM BAGS</t>
  </si>
  <si>
    <t>se130-026.prt</t>
  </si>
  <si>
    <t>TF COIL THREADED GUIDE BUSHING</t>
  </si>
  <si>
    <t>se130-027.prt</t>
  </si>
  <si>
    <t>TF COIL LEVELING PAD GUIDE SHAFT</t>
  </si>
  <si>
    <t>se130-028.prt</t>
  </si>
  <si>
    <t>TF COIL CASTING THREADED BOSS</t>
  </si>
  <si>
    <t>se130-029.prt</t>
  </si>
  <si>
    <t>TF COIL LEVELING PAD ADJUSTING NUT</t>
  </si>
  <si>
    <t>se130-030.asm</t>
  </si>
  <si>
    <t>TF COIL SIDE SWIVEL PAD ASSEMBLY</t>
  </si>
  <si>
    <t>se130-034.prt</t>
  </si>
  <si>
    <t>TF COIL UPPER/LOWER SHIM/SLIDE PLATE</t>
  </si>
  <si>
    <t>se130-035.prt</t>
  </si>
  <si>
    <t>PF-5 COIL CLAMP</t>
  </si>
  <si>
    <t>se130-036.prt</t>
  </si>
  <si>
    <t>PF-6 COIL CLAMP</t>
  </si>
  <si>
    <t>se131-003.asm</t>
  </si>
  <si>
    <t>TF COIL ASSEMBLY</t>
  </si>
  <si>
    <t>se131-004.asm</t>
  </si>
  <si>
    <t>se131-005.asm</t>
  </si>
  <si>
    <t>TF COIL ASSEMBLY GROUNDWRAPPED (SE131-035-01 &amp; SE131-035-02)</t>
  </si>
  <si>
    <t>se131-006.asm</t>
  </si>
  <si>
    <t>TF COIL WEDGE STRUCTURE (SE131-085 LEFT/RIGHT  PAIR)</t>
  </si>
  <si>
    <t>se131-013.prt</t>
  </si>
  <si>
    <t>SWAGELOK #B-600-9-6W 3/8 TUBE/WELD FITTING</t>
  </si>
  <si>
    <t>se131-015.prt</t>
  </si>
  <si>
    <t xml:space="preserve">TF COIL BARE COPPER WINDING </t>
  </si>
  <si>
    <t>se131-016.prt</t>
  </si>
  <si>
    <t>TF COIL TURN INSULATION</t>
  </si>
  <si>
    <t>se131-019.prt</t>
  </si>
  <si>
    <t>TF COIL UPPER SADDLE CLAMP BOLT</t>
  </si>
  <si>
    <t>se131-020.prt</t>
  </si>
  <si>
    <t>TF COIL UPPER SADDLE</t>
  </si>
  <si>
    <t>se131-021.prt</t>
  </si>
  <si>
    <t>TF COIL UPPER SADDLE CAP</t>
  </si>
  <si>
    <t>se131-022.prt</t>
  </si>
  <si>
    <t>TF COIL LOWER SADDLE CAP</t>
  </si>
  <si>
    <t>se131-023.prt</t>
  </si>
  <si>
    <t>TF COIL LOWER SADDLE</t>
  </si>
  <si>
    <t>se131-031.prt</t>
  </si>
  <si>
    <t>TF COIL TRANSITION FILLER CENTER</t>
  </si>
  <si>
    <t>se131-032.prt</t>
  </si>
  <si>
    <t>TF COIL TRANSITION FILLER LEFT/RIGHT</t>
  </si>
  <si>
    <t>se131-033.prt</t>
  </si>
  <si>
    <t>FERRULE 7/16 OD X 5/16 ID X 1 1/2 LG</t>
  </si>
  <si>
    <t>se131-035.asm</t>
  </si>
  <si>
    <t>TF COIL ASSEMBLY (SE131-035-01 &amp; SE131-035-02)</t>
  </si>
  <si>
    <t>se131-038.prt</t>
  </si>
  <si>
    <t>LEAD INSULATION</t>
  </si>
  <si>
    <t>se131-039.prt</t>
  </si>
  <si>
    <t>se131-040.asm</t>
  </si>
  <si>
    <t>TF COIL ASSEMBLY (NO GROUNDWRAP)</t>
  </si>
  <si>
    <t>se131-041.prt</t>
  </si>
  <si>
    <t>LEAD FILLER</t>
  </si>
  <si>
    <t>se131-042.prt</t>
  </si>
  <si>
    <t>DOWEL PIN 1/2 DIA. X 3" LONG</t>
  </si>
  <si>
    <t>se131-047-r2.prt</t>
  </si>
  <si>
    <t>TF COIL LEAD LOCKING BLOCK CENTRAL</t>
  </si>
  <si>
    <t>se131-047.prt</t>
  </si>
  <si>
    <t>TF COIL LEAD BLOCK SUPPORT</t>
  </si>
  <si>
    <t>se131-053.prt</t>
  </si>
  <si>
    <t>TF COIL LEAD LONG BENT RIGHT</t>
  </si>
  <si>
    <t>se131-054.prt</t>
  </si>
  <si>
    <t>TF COIL LEAD SHORT BENT RIGHT</t>
  </si>
  <si>
    <t>se131-057.prt</t>
  </si>
  <si>
    <t>TF COIL LEAD LONG BENT LEFT</t>
  </si>
  <si>
    <t>se131-058.prt</t>
  </si>
  <si>
    <t>TF COIL LEAD SHORT BENT LEFT</t>
  </si>
  <si>
    <t>se131-059.asm</t>
  </si>
  <si>
    <t>TF COIL ASSEMBLY GROUNDWRAPPED</t>
  </si>
  <si>
    <t>se131-061.prt</t>
  </si>
  <si>
    <t>TF COIL GROUNDWRAP TRANSITION TAPING</t>
  </si>
  <si>
    <t>se131-065.prt</t>
  </si>
  <si>
    <t>--</t>
  </si>
  <si>
    <t>se131-067.prt</t>
  </si>
  <si>
    <t>TF COIL GROUNDWRAP (.375 THK)</t>
  </si>
  <si>
    <t>se131-068.prt</t>
  </si>
  <si>
    <t>TF COIL GROUNDWRAP (.120 THK)</t>
  </si>
  <si>
    <t>se131-069.asm</t>
  </si>
  <si>
    <t>TF COIL GROUNDWRAP - S2 GLASS .015" THK x 2" WIDE</t>
  </si>
  <si>
    <t>se131-077.prt</t>
  </si>
  <si>
    <t>RESTRAINING COLLAR</t>
  </si>
  <si>
    <t>se131-078.prt</t>
  </si>
  <si>
    <t xml:space="preserve"> LEAD SUPPORT LOCKING BLOCK TYPE"A"</t>
  </si>
  <si>
    <t>se131-079.prt</t>
  </si>
  <si>
    <t>LEAD SUPPORT BLOCK LOCKING</t>
  </si>
  <si>
    <t>se131-083-1.prt</t>
  </si>
  <si>
    <t>se131-083.prt</t>
  </si>
  <si>
    <t>se131-084.prt</t>
  </si>
  <si>
    <t>LEAD LOCKING BLOCK SMALL</t>
  </si>
  <si>
    <t>se131-085.prt</t>
  </si>
  <si>
    <t>TF COIL WEDGE STRUCTURE</t>
  </si>
  <si>
    <t>se131-086.prt</t>
  </si>
  <si>
    <t>TF COIL REAR SIDE SHIM PLATES</t>
  </si>
  <si>
    <t>se131-087.prt</t>
  </si>
  <si>
    <t>SPACER FILLER BLOCK</t>
  </si>
  <si>
    <t>se131-091.prt</t>
  </si>
  <si>
    <t>TF COIL FRONT TRANSITION FILLER DETAIL</t>
  </si>
  <si>
    <t>se131-100.prt</t>
  </si>
  <si>
    <t>TF COIL INNER CURVE GEOMETRY</t>
  </si>
  <si>
    <t>se151-012.prt</t>
  </si>
  <si>
    <t>TF  COIL INNER CASTING SUPPORT HUB UPPER/LOWER</t>
  </si>
  <si>
    <t>se151-015.prt</t>
  </si>
  <si>
    <t>TF COIL OUTBOARD UPPER/LOWER SUPPORT</t>
  </si>
  <si>
    <t>se151-017-1.prt</t>
  </si>
  <si>
    <t>TF IC SUPPORT BEAM</t>
  </si>
  <si>
    <t>se151-017.prt</t>
  </si>
  <si>
    <t>se151-019.prt</t>
  </si>
  <si>
    <t>PF-6 SUPPORT BRACKET</t>
  </si>
  <si>
    <t>se151-022.prt</t>
  </si>
  <si>
    <t>INSULATING SPACER CENTER CASTING HUB</t>
  </si>
  <si>
    <t>se151-023-1.prt</t>
  </si>
  <si>
    <t>3/4" FLANGED INSULATED BUSHING</t>
  </si>
  <si>
    <t>se151-023-2.prt</t>
  </si>
  <si>
    <t>se151-023.prt</t>
  </si>
  <si>
    <t>se151-024.prt</t>
  </si>
  <si>
    <t>3/4" INSULATED FLAT WASHER</t>
  </si>
  <si>
    <t>se151-027.prt</t>
  </si>
  <si>
    <t>INSULATING SHIM TF OUTER CASTINGS</t>
  </si>
  <si>
    <t>tf_casting_tie_bracket.prt</t>
  </si>
  <si>
    <t>TF COIL CENTERING PRE-LOAD BRACKET</t>
  </si>
  <si>
    <t>1-8_load_bolt.prt</t>
  </si>
  <si>
    <t>1-14 UNF  X  2 1/2 HEX HEAD BOLT</t>
  </si>
  <si>
    <t>Total Weight</t>
  </si>
  <si>
    <t>Modular Coil Half-Field Period Weight Estimate</t>
  </si>
  <si>
    <t>TOTAL</t>
  </si>
  <si>
    <t>-</t>
  </si>
  <si>
    <t>LB</t>
  </si>
  <si>
    <t>SE140-150.ASM</t>
  </si>
  <si>
    <t>MCWF A-A Shim Assembly</t>
  </si>
  <si>
    <t>SE140-101.ASM</t>
  </si>
  <si>
    <t>Modular Coil Type-A</t>
  </si>
  <si>
    <t>SE141-101.ASM</t>
  </si>
  <si>
    <t>Winding Form Assembly</t>
  </si>
  <si>
    <t>TBD</t>
  </si>
  <si>
    <t>Cladding Assembly</t>
  </si>
  <si>
    <t>Leads Start Assembly</t>
  </si>
  <si>
    <t>Side-A Winding Pack Assembly</t>
  </si>
  <si>
    <t>Side-B Winding Pack Assembly</t>
  </si>
  <si>
    <t>Leads End Assembly</t>
  </si>
  <si>
    <t>Terminal / Cable Assembly</t>
  </si>
  <si>
    <t>Chill Plate Assembly</t>
  </si>
  <si>
    <t>Tubes / Fringe Assembly</t>
  </si>
  <si>
    <t>VPI Bag Mold Assembly</t>
  </si>
  <si>
    <t>Clamp Assembly</t>
  </si>
  <si>
    <t>SE140-130.ASM</t>
  </si>
  <si>
    <t>MCWF A-B Shim Asm /incl Bolts</t>
  </si>
  <si>
    <t>SE140-102.ASM</t>
  </si>
  <si>
    <t>Modular Coil Type-B</t>
  </si>
  <si>
    <t>SE141-102.ASM</t>
  </si>
  <si>
    <t>SE140-140.ASM</t>
  </si>
  <si>
    <t>MCWF B-C Shim Assembly</t>
  </si>
  <si>
    <t>SE140-103.ASM</t>
  </si>
  <si>
    <t>Modular Coil Type-C</t>
  </si>
  <si>
    <t>SE141-103.ASM</t>
  </si>
  <si>
    <t>SE142-071.ASM</t>
  </si>
  <si>
    <t>SE142-350.ASM</t>
  </si>
  <si>
    <t>SE140-160.ASM</t>
  </si>
  <si>
    <t>MCWF C-C Shim Assembly</t>
  </si>
  <si>
    <t>Modular Coil Period Weight Estimate</t>
  </si>
  <si>
    <t>lb</t>
  </si>
  <si>
    <t>tons</t>
  </si>
  <si>
    <t>FIELD PERIOD ASSY WEIGHT</t>
  </si>
  <si>
    <t>Does not include</t>
  </si>
  <si>
    <t>Insulation</t>
  </si>
  <si>
    <t>Cryostat panals</t>
  </si>
  <si>
    <t>Field Error coils</t>
  </si>
  <si>
    <t>Magnetic Loops</t>
  </si>
  <si>
    <t>Heating/Cooling Hdwr</t>
  </si>
  <si>
    <t>WS BOM Report for 20060222-123-049/se123-049.asm</t>
  </si>
  <si>
    <t>Description*</t>
  </si>
  <si>
    <t>5/16-18 TITANIUM NUT</t>
  </si>
  <si>
    <t>12.00 O.D. CONFLAT FLG NON-ROT. HUNTINGTON 1200-1000 OR EQ</t>
  </si>
  <si>
    <t>4.62 O.D. CONFLAT FLG NON-ROT. HUNTINGTON 462-000 OR EQ</t>
  </si>
  <si>
    <t>6.00 O.D. CONFLAT FLG NON-ROT. HUNTINGTON 600-000 OR EQ</t>
  </si>
  <si>
    <t>8.00 O.D. CONFLAT FLG NON-ROT. HUNTINGTON 800-000 OR EQ</t>
  </si>
  <si>
    <t>10.00 O.D. CONFLAT FLG NON-ROT. HUNTINGTON 1000-000 OR EQ</t>
  </si>
  <si>
    <t>12.00 O.D. CONFLAT FLG NON-ROT. HUNTINGTON 1200-000 OR EQ</t>
  </si>
  <si>
    <t>1.33 O.D. CONFLAT FLG NON-ROT. HUNTINGTON 133-000 OR EQ</t>
  </si>
  <si>
    <t>VACUUM VESSEL PERIOD ASSY</t>
  </si>
  <si>
    <t>leak Test Block</t>
  </si>
  <si>
    <t>VACUUM VESSEL HALF PERIOD ASSEMBLY</t>
  </si>
  <si>
    <t>HALF PERIOD VACUUM VESSEL</t>
  </si>
  <si>
    <t>VV WELDED FLANGE</t>
  </si>
  <si>
    <t>Dome 5</t>
  </si>
  <si>
    <t>DOME ASSEMBLY</t>
  </si>
  <si>
    <t>RF PORT 18</t>
  </si>
  <si>
    <t>RF PORT ASSY</t>
  </si>
  <si>
    <t>RF PORT LAYOUT</t>
  </si>
  <si>
    <t>LOWER PORT EXT FOR PORT 18</t>
  </si>
  <si>
    <t>LEAK TEST TUBES</t>
  </si>
  <si>
    <t>SEAL- SPACER</t>
  </si>
  <si>
    <t>Leak Test Tube Port 11</t>
  </si>
  <si>
    <t>Leak Test Tube Port 15</t>
  </si>
  <si>
    <t>Leak Test Tube Port 2</t>
  </si>
  <si>
    <t>Leak Test Tube Port 5</t>
  </si>
  <si>
    <t>Leak Test Tube Port 6</t>
  </si>
  <si>
    <t>Leak Test Tube Port 7</t>
  </si>
  <si>
    <t>Leak Test Tube Port 8</t>
  </si>
  <si>
    <t>Leak Test Tube Port 9</t>
  </si>
  <si>
    <t>Leak Test Tube Port 10</t>
  </si>
  <si>
    <t>HALF PERIOD PORT ASSEMBLY</t>
  </si>
  <si>
    <t>RF PORT 17 - 18</t>
  </si>
  <si>
    <t>PORT 12 ASSEMBLY</t>
  </si>
  <si>
    <t>Port 12</t>
  </si>
  <si>
    <t>Port 12 RETAINER</t>
  </si>
  <si>
    <t>PORT 9 ASSEMBLY</t>
  </si>
  <si>
    <t>Port 9</t>
  </si>
  <si>
    <t>PORT 2 ASSEMBLY</t>
  </si>
  <si>
    <t>Port 2</t>
  </si>
  <si>
    <t>PORT 5 ASSEMBLY</t>
  </si>
  <si>
    <t>Port 5</t>
  </si>
  <si>
    <t>PORT 6 ASSEMBLY</t>
  </si>
  <si>
    <t>PORT 7 ASSEMBLY</t>
  </si>
  <si>
    <t>Port 7</t>
  </si>
  <si>
    <t>PORT 8 ASSEMBLY</t>
  </si>
  <si>
    <t>Port 8</t>
  </si>
  <si>
    <t>PORT 10 ASSEMBLY</t>
  </si>
  <si>
    <t>Port 10</t>
  </si>
  <si>
    <t>PORT 11 ASSEMBLY</t>
  </si>
  <si>
    <t>Port 11</t>
  </si>
  <si>
    <t>PORT 4A ASSEMBLY</t>
  </si>
  <si>
    <t>PORT4A</t>
  </si>
  <si>
    <t>SS FLANGE GASKET</t>
  </si>
  <si>
    <t>PORT 15 ASSEMBLY</t>
  </si>
  <si>
    <t>Port 15</t>
  </si>
  <si>
    <t>NB PORT EXTENSION</t>
  </si>
  <si>
    <t>NB Tube Ext</t>
  </si>
  <si>
    <t>NB Port Flg</t>
  </si>
  <si>
    <t>2 INCH HALF NIPPLE</t>
  </si>
  <si>
    <t>2_half_nipple_tube</t>
  </si>
  <si>
    <t>4 INCH COVER FLANGE</t>
  </si>
  <si>
    <t>6 INCH COVER FLANGE</t>
  </si>
  <si>
    <t>LEAK TEST BLOCK 2" O.D.</t>
  </si>
  <si>
    <t>10 INCH COVER FLANGE</t>
  </si>
  <si>
    <t>12 INCH COVER FLANGE</t>
  </si>
  <si>
    <t>VERTICAL PORT BLANK OFF FLANGE</t>
  </si>
  <si>
    <t>PORT 4A</t>
  </si>
  <si>
    <t>PORT4A COVER FLANGE</t>
  </si>
  <si>
    <t>PORT4A cover flg</t>
  </si>
  <si>
    <t>PORT 15</t>
  </si>
  <si>
    <t>2 INCH COVER FLANGE</t>
  </si>
  <si>
    <t>NB PORT COVER FLANGE</t>
  </si>
  <si>
    <t>FOIL-HOLD DOWN</t>
  </si>
  <si>
    <t>BRAZETYTE 5FF-5-4</t>
  </si>
  <si>
    <t>5/16-18 UNX X .63 WELD STUD</t>
  </si>
  <si>
    <t>5/16-18 UNC X .50 WELD STUUD</t>
  </si>
  <si>
    <t>5/16-18 UNC NUT</t>
  </si>
  <si>
    <t>10-24 UNC X .38 LG SLOT PAN HD</t>
  </si>
  <si>
    <t>5/16 FLAT WASHER</t>
  </si>
  <si>
    <t>5/16-18 UNC x 1/2 HEX HEAD BOLT</t>
  </si>
  <si>
    <t>HEATING COOLING ASSEMBLY</t>
  </si>
  <si>
    <t>VV HEATING/COOLING TUBE</t>
  </si>
  <si>
    <t>VV HEATING/COOLING SADDLE</t>
  </si>
  <si>
    <t>VV HEATING/COOLING TUBE STRAP</t>
  </si>
  <si>
    <t>TUBE RETAINER WASHER</t>
  </si>
  <si>
    <t>HEATING/COOLING TUBE ASSEMBLY</t>
  </si>
  <si>
    <t>HEATING/COOLING TUBES</t>
  </si>
  <si>
    <t>HEAT TAPE .50 WIDE X 120" LG</t>
  </si>
  <si>
    <t>THERMOCOUPLE MOUNT PLT,</t>
  </si>
  <si>
    <t>PIPE, 1 1/4 SCH 40</t>
  </si>
  <si>
    <t>TEE, 1 1/4 SCH 40</t>
  </si>
  <si>
    <t>END CAP, 1 1/4 SCH 40</t>
  </si>
  <si>
    <t>TUBE, 5/16 O.D. X 035 WALL</t>
  </si>
  <si>
    <t>INNER HEADER A</t>
  </si>
  <si>
    <t>PIPE 1 1/4 SCH 40</t>
  </si>
  <si>
    <t>INNER HEADER B</t>
  </si>
  <si>
    <t>OUTER HEADER A</t>
  </si>
  <si>
    <t>OUTER HEADER B</t>
  </si>
  <si>
    <t>BELLOWS</t>
  </si>
  <si>
    <t>2.75 O.D. CONFLAT FLG NON-ROT. HUNTINGTON 275-150-T OR EQ</t>
  </si>
  <si>
    <t>HALF NIPPLE PIPE</t>
  </si>
  <si>
    <t>CRYOSTAT INTERFACE FLG WELDMENT</t>
  </si>
  <si>
    <t>VV HEATING/COOLING CRYOSTAT INTF FLG DETAIL</t>
  </si>
  <si>
    <t>CRYOSTAT INTERFACE FLANGE LIP</t>
  </si>
  <si>
    <t>MOUNT FLANGE</t>
  </si>
  <si>
    <t>HEADER BRACKET STANDOFF WELDMENT</t>
  </si>
  <si>
    <t>HEADER BRACKET STANDOFF FLANGE</t>
  </si>
  <si>
    <t>HEADER BRACKET STANDOFF</t>
  </si>
  <si>
    <t>U-BRACKET</t>
  </si>
  <si>
    <t>U-BRACKET LONG</t>
  </si>
  <si>
    <t>U-BRACKET LONG STOP</t>
  </si>
  <si>
    <t>BELLOWS RING</t>
  </si>
  <si>
    <t>VV HEATING/COOLING SUPPLY LINE DETAIL</t>
  </si>
  <si>
    <t>SUPPORT BRKT A WELDMENT</t>
  </si>
  <si>
    <t>SUPPORT BRKT B WELDMENT</t>
  </si>
  <si>
    <t>TUBE MOUNT STRAP</t>
  </si>
  <si>
    <t>VV HEATING/COOLING MOUNTING BRACKET</t>
  </si>
  <si>
    <t>VERTICLE SUPPORT WELD BOSS CONFIG</t>
  </si>
  <si>
    <t>NB_VERTICLE_SUPPORT_WELD_BOSS</t>
  </si>
  <si>
    <t>  5182k719.prt</t>
  </si>
  <si>
    <t>COUPLING COMPRESSION FITTING</t>
  </si>
  <si>
    <t>  90545a030.prt</t>
  </si>
  <si>
    <t>  ns151465.prt</t>
  </si>
  <si>
    <t>  0.29</t>
  </si>
  <si>
    <t>  16.91277</t>
  </si>
  <si>
    <t>  6.00 O.D. CONFLAT FLG NON-ROT. HUNTINGTON 600-400 OR EQ</t>
  </si>
  <si>
    <t>  ns151468.prt</t>
  </si>
  <si>
    <t>  8.00 O.D. CONFLAT FLG NON-ROT. HUNTINGTON 800-600 OR EQ</t>
  </si>
  <si>
    <t>  ns151469.prt</t>
  </si>
  <si>
    <t>  10.00 O.D. CONFLAT FLG NON-ROT. HUNTINGTON 1000-800 OR EQ</t>
  </si>
  <si>
    <t>  ns151470.prt</t>
  </si>
  <si>
    <t>  ns151484.prt</t>
  </si>
  <si>
    <t>  ns151485.prt</t>
  </si>
  <si>
    <t>  ns151487.prt</t>
  </si>
  <si>
    <t>  ns151488.prt</t>
  </si>
  <si>
    <t>  ns151489.prt</t>
  </si>
  <si>
    <t>  ns151495.prt</t>
  </si>
  <si>
    <t>  se120-002.asm</t>
  </si>
  <si>
    <t>  se120-005-12.prt</t>
  </si>
  <si>
    <t>  se121-003.asm</t>
  </si>
  <si>
    <t>  se121-009-obs.asm</t>
  </si>
  <si>
    <t>  se121-011.prt</t>
  </si>
  <si>
    <t>  se121-013.prt</t>
  </si>
  <si>
    <t>  se121-043.prt</t>
  </si>
  <si>
    <t>  se121-044.asm</t>
  </si>
  <si>
    <t>  se121-045.prt</t>
  </si>
  <si>
    <t>  se121-046.prt</t>
  </si>
  <si>
    <t>  se121-048.asm</t>
  </si>
  <si>
    <t>  se121-054.asm</t>
  </si>
  <si>
    <t>  se121-055.prt</t>
  </si>
  <si>
    <t>  se121-056.prt</t>
  </si>
  <si>
    <t>  se121-065.prt</t>
  </si>
  <si>
    <t>  se121-066.prt</t>
  </si>
  <si>
    <t>  se121-067.prt</t>
  </si>
  <si>
    <t>  se121-095.prt</t>
  </si>
  <si>
    <t>  se121-114.prt</t>
  </si>
  <si>
    <t>  se121-115.prt</t>
  </si>
  <si>
    <t>  se121-117.prt</t>
  </si>
  <si>
    <t>  se121-119.prt</t>
  </si>
  <si>
    <t>  se121-120.prt</t>
  </si>
  <si>
    <t>  se121-121.prt</t>
  </si>
  <si>
    <t>  se121-122.prt</t>
  </si>
  <si>
    <t>  se121-123.prt</t>
  </si>
  <si>
    <t>  se121-124.prt</t>
  </si>
  <si>
    <t>  se122-003.asm</t>
  </si>
  <si>
    <t>  se122-007.asm</t>
  </si>
  <si>
    <t>  se122-016.asm</t>
  </si>
  <si>
    <t>  se122-017.prt</t>
  </si>
  <si>
    <t>  se122-018.prt</t>
  </si>
  <si>
    <t>  se122-019.prt</t>
  </si>
  <si>
    <t>  se122-020.asm</t>
  </si>
  <si>
    <t>  se122-021.prt</t>
  </si>
  <si>
    <t>  se122-022.asm</t>
  </si>
  <si>
    <t>  se122-023.prt</t>
  </si>
  <si>
    <t>  se122-028.asm</t>
  </si>
  <si>
    <t>  se122-029.prt</t>
  </si>
  <si>
    <t>  se122-030.asm</t>
  </si>
  <si>
    <t>  se122-031.prt</t>
  </si>
  <si>
    <t>Port 6</t>
  </si>
  <si>
    <t>  se122-036.asm</t>
  </si>
  <si>
    <t>  se122-037.prt</t>
  </si>
  <si>
    <t>  se122-038.asm</t>
  </si>
  <si>
    <t>  se122-039.prt</t>
  </si>
  <si>
    <t>  se122-042.asm</t>
  </si>
  <si>
    <t>  se122-043.prt</t>
  </si>
  <si>
    <t>  se122-044.asm</t>
  </si>
  <si>
    <t>  se122-045.prt</t>
  </si>
  <si>
    <t>  se122-046.asm</t>
  </si>
  <si>
    <t>  se122-047.prt</t>
  </si>
  <si>
    <t>  se122-049.prt</t>
  </si>
  <si>
    <t>  se122-056.prt</t>
  </si>
  <si>
    <t>  se122-057.prt</t>
  </si>
  <si>
    <t>  se122-058.asm</t>
  </si>
  <si>
    <t>  se122-059.prt</t>
  </si>
  <si>
    <t>  se122-069.asm</t>
  </si>
  <si>
    <t>  se122-071.prt</t>
  </si>
  <si>
    <t>  se122-072.prt</t>
  </si>
  <si>
    <t>  se122-100.asm</t>
  </si>
  <si>
    <t>  se122-101.prt</t>
  </si>
  <si>
    <t>  se122-104.asm</t>
  </si>
  <si>
    <t>  se122-104_625.asm</t>
  </si>
  <si>
    <t>  se122-105.prt</t>
  </si>
  <si>
    <t>  se122-106.asm</t>
  </si>
  <si>
    <t>  se122-110.asm</t>
  </si>
  <si>
    <t>  se122-112.asm</t>
  </si>
  <si>
    <t>  se122-118.asm</t>
  </si>
  <si>
    <t>  se122-118.prt</t>
  </si>
  <si>
    <t>  se122-121.prt</t>
  </si>
  <si>
    <t>  se122-122.prt</t>
  </si>
  <si>
    <t>  se122-123.prt</t>
  </si>
  <si>
    <t>  se122-124.prt</t>
  </si>
  <si>
    <t>  se122-129.prt</t>
  </si>
  <si>
    <t>  se122-130.prt</t>
  </si>
  <si>
    <t>  se122-131.prt</t>
  </si>
  <si>
    <t>  se122-132.prt</t>
  </si>
  <si>
    <t>  se122-137.prt</t>
  </si>
  <si>
    <t>  se122-138.prt</t>
  </si>
  <si>
    <t>  se122-139.prt</t>
  </si>
  <si>
    <t>  se122-140.prt</t>
  </si>
  <si>
    <t>  se122-143.prt</t>
  </si>
  <si>
    <t>  se122-144.prt</t>
  </si>
  <si>
    <t>  se122-145.prt</t>
  </si>
  <si>
    <t>  se122-146.prt</t>
  </si>
  <si>
    <t>  se122-147.prt</t>
  </si>
  <si>
    <t>  se122-148.prt</t>
  </si>
  <si>
    <t>  se122-149.asm</t>
  </si>
  <si>
    <t>  se122-149.prt</t>
  </si>
  <si>
    <t>  se122-159.prt</t>
  </si>
  <si>
    <t>  se122-160.prt</t>
  </si>
  <si>
    <t>  se122-172.asm</t>
  </si>
  <si>
    <t>  se122-172.prt</t>
  </si>
  <si>
    <t>  se122-173.prt</t>
  </si>
  <si>
    <t>  se123-004-7.prt</t>
  </si>
  <si>
    <t>  se123-008-51.prt</t>
  </si>
  <si>
    <t>  se123-049-18.prt</t>
  </si>
  <si>
    <t>  se123-049-19.prt</t>
  </si>
  <si>
    <t>  se123-049-20.prt</t>
  </si>
  <si>
    <t>  se123-049-21.prt</t>
  </si>
  <si>
    <t>  </t>
  </si>
  <si>
    <t>  se123-049-22.prt</t>
  </si>
  <si>
    <t>  se123-049-23.prt</t>
  </si>
  <si>
    <t>  se123-049-24.prt</t>
  </si>
  <si>
    <t>  se123-049.asm</t>
  </si>
  <si>
    <t>  se123-051.asm</t>
  </si>
  <si>
    <t>  se123-052.prt</t>
  </si>
  <si>
    <t>  se123-053.prt</t>
  </si>
  <si>
    <t>  se123-054.prt</t>
  </si>
  <si>
    <t>  se123-055.prt</t>
  </si>
  <si>
    <t>  se123-056.prt</t>
  </si>
  <si>
    <t>  se123-065.asm</t>
  </si>
  <si>
    <t>  se123-066.prt</t>
  </si>
  <si>
    <t>  se123-067.prt</t>
  </si>
  <si>
    <t>  se123-070.asm</t>
  </si>
  <si>
    <t>  se123-071.prt</t>
  </si>
  <si>
    <t>  se123-072.prt</t>
  </si>
  <si>
    <t>  se123-075.asm</t>
  </si>
  <si>
    <t>  se123-076.prt</t>
  </si>
  <si>
    <t>  se123-077.prt</t>
  </si>
  <si>
    <t>  se123-080.asm</t>
  </si>
  <si>
    <t>  se123-081.prt</t>
  </si>
  <si>
    <t>  se123-082.prt</t>
  </si>
  <si>
    <t>  se123-085.asm</t>
  </si>
  <si>
    <t>  se123-086.prt</t>
  </si>
  <si>
    <t>  se123-087.prt</t>
  </si>
  <si>
    <t>  se123-090.asm</t>
  </si>
  <si>
    <t>  se123-091.prt</t>
  </si>
  <si>
    <t>  se123-092.prt</t>
  </si>
  <si>
    <t>  se123-095.asm</t>
  </si>
  <si>
    <t>  se123-096.prt</t>
  </si>
  <si>
    <t>  se123-097.prt</t>
  </si>
  <si>
    <t>  se123-100.asm</t>
  </si>
  <si>
    <t>  se123-101.prt</t>
  </si>
  <si>
    <t>  se123-102.prt</t>
  </si>
  <si>
    <t>  se123-105.asm</t>
  </si>
  <si>
    <t>  se123-106.prt</t>
  </si>
  <si>
    <t>  se123-107.prt</t>
  </si>
  <si>
    <t>  se123-110.asm</t>
  </si>
  <si>
    <t>  se123-111.prt</t>
  </si>
  <si>
    <t>  se123-112.prt</t>
  </si>
  <si>
    <t>  se123-115.asm</t>
  </si>
  <si>
    <t>  se123-116.prt</t>
  </si>
  <si>
    <t>  se123-117.prt</t>
  </si>
  <si>
    <t>  se123-120.asm</t>
  </si>
  <si>
    <t>  se123-121.prt</t>
  </si>
  <si>
    <t>  se123-122.prt</t>
  </si>
  <si>
    <t>  se123-125.asm</t>
  </si>
  <si>
    <t>  se123-126.prt</t>
  </si>
  <si>
    <t>  se123-127.prt</t>
  </si>
  <si>
    <t>  se123-130.asm</t>
  </si>
  <si>
    <t>  se123-131.prt</t>
  </si>
  <si>
    <t>  se123-132.prt</t>
  </si>
  <si>
    <t>  se123-135.asm</t>
  </si>
  <si>
    <t>  se123-136.prt</t>
  </si>
  <si>
    <t>  se123-137.prt</t>
  </si>
  <si>
    <t>  se123-140.asm</t>
  </si>
  <si>
    <t>  se123-141.prt</t>
  </si>
  <si>
    <t>  se123-142.prt</t>
  </si>
  <si>
    <t>  se123-153-2.prt</t>
  </si>
  <si>
    <t>  se123-153.prt</t>
  </si>
  <si>
    <t>  se123-154-2.prt</t>
  </si>
  <si>
    <t>  se123-154.prt</t>
  </si>
  <si>
    <t>  se123-155.prt</t>
  </si>
  <si>
    <t>  se123-160-2-1.prt</t>
  </si>
  <si>
    <t>  se123-160-2-2.prt</t>
  </si>
  <si>
    <t>  se123-160-2-3.prt</t>
  </si>
  <si>
    <t>  se123-160-3.prt</t>
  </si>
  <si>
    <t>  se123-160-4.prt</t>
  </si>
  <si>
    <t>  se123-160-5.prt</t>
  </si>
  <si>
    <t>  se123-160.asm</t>
  </si>
  <si>
    <t>  se123-161-2-a.prt</t>
  </si>
  <si>
    <t>  se123-161-2-b.prt</t>
  </si>
  <si>
    <t>  se123-161.asm</t>
  </si>
  <si>
    <t>  se123-162-2-a.prt</t>
  </si>
  <si>
    <t>  se123-162-2-b.prt</t>
  </si>
  <si>
    <t>  se123-162.asm</t>
  </si>
  <si>
    <t>  se123-163-2-a.prt</t>
  </si>
  <si>
    <t>  se123-163-2-b.prt</t>
  </si>
  <si>
    <t>  se123-163.asm</t>
  </si>
  <si>
    <t>  se123-164-5.prt</t>
  </si>
  <si>
    <t>  se123-164-6-a.prt</t>
  </si>
  <si>
    <t>  se123-164-6-b.prt</t>
  </si>
  <si>
    <t>  se123-164.asm</t>
  </si>
  <si>
    <t>  se123-165.prt</t>
  </si>
  <si>
    <t>  se123-166.prt</t>
  </si>
  <si>
    <t>  se123-167.prt</t>
  </si>
  <si>
    <t>  se123-168-1.asm</t>
  </si>
  <si>
    <t>  se123-168-2.prt</t>
  </si>
  <si>
    <t>  se123-168-3.prt</t>
  </si>
  <si>
    <t>  se123-168-4.prt</t>
  </si>
  <si>
    <t>  se123-168-5.prt</t>
  </si>
  <si>
    <t>  se123-168-6.prt</t>
  </si>
  <si>
    <t>  se123-168-7.prt</t>
  </si>
  <si>
    <t>  se123-169-1.prt</t>
  </si>
  <si>
    <t>  se123-169-2.prt</t>
  </si>
  <si>
    <t>  se123-170.asm</t>
  </si>
  <si>
    <t>  se123-171.asm</t>
  </si>
  <si>
    <t>  se123-172-3.prt</t>
  </si>
  <si>
    <t>  se123-172_1_a.prt</t>
  </si>
  <si>
    <t>  se123-172_1_b.prt</t>
  </si>
  <si>
    <t>  se123-172_2.prt</t>
  </si>
  <si>
    <t>  se124-016.prt</t>
  </si>
  <si>
    <t>  se124-017.prt</t>
  </si>
  <si>
    <t>  se124-046.prt</t>
  </si>
  <si>
    <t>  se124-047.prt</t>
  </si>
  <si>
    <t>VV wt</t>
  </si>
  <si>
    <t>tot wt</t>
  </si>
  <si>
    <t>heating/cooling hdwr</t>
  </si>
  <si>
    <t>weight of oversize castings</t>
  </si>
  <si>
    <t xml:space="preserve">bolts used to hold the coils together. </t>
  </si>
  <si>
    <t>Total weight</t>
  </si>
  <si>
    <t>contingency</t>
  </si>
  <si>
    <t>Minimum no. of Fastners</t>
  </si>
  <si>
    <t>Component</t>
  </si>
  <si>
    <t>Pro E calculation</t>
  </si>
  <si>
    <t>6.00 O.D. CONFLAT FLG NON-ROT. HUNTINGTON 600-400 OR EQ</t>
  </si>
  <si>
    <t>8.00 O.D. CONFLAT FLG NON-ROT. HUNTINGTON 800-600 OR EQ</t>
  </si>
  <si>
    <t>10.00 O.D. CONFLAT FLG NON-ROT. HUNTINGTON 1000-800 OR EQ</t>
  </si>
  <si>
    <t xml:space="preserve">Port 6 </t>
  </si>
  <si>
    <t>delta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</si>
</sst>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sz val="8"/>
      <name val="Arial"/>
      <family val="0"/>
    </font>
    <font>
      <b/>
      <u val="single"/>
      <sz val="10"/>
      <name val="Century"/>
      <family val="1"/>
    </font>
    <font>
      <b/>
      <sz val="14"/>
      <name val="Arial"/>
      <family val="0"/>
    </font>
    <font>
      <b/>
      <sz val="10"/>
      <name val="Arial"/>
      <family val="2"/>
    </font>
    <font>
      <b/>
      <sz val="18"/>
      <name val="Arial"/>
      <family val="0"/>
    </font>
    <font>
      <b/>
      <sz val="13.5"/>
      <name val="Arial"/>
      <family val="0"/>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Alignment="1">
      <alignment horizontal="center"/>
    </xf>
    <xf numFmtId="1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left"/>
    </xf>
    <xf numFmtId="0" fontId="0" fillId="2" borderId="0" xfId="0" applyFill="1" applyAlignment="1">
      <alignment horizontal="lef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Border="1" applyAlignment="1" quotePrefix="1">
      <alignment horizontal="center"/>
    </xf>
    <xf numFmtId="0" fontId="0" fillId="0" borderId="0"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0" xfId="0" applyFill="1" applyBorder="1" applyAlignment="1">
      <alignment/>
    </xf>
    <xf numFmtId="1" fontId="0" fillId="0" borderId="0" xfId="0" applyNumberFormat="1" applyAlignment="1">
      <alignment/>
    </xf>
    <xf numFmtId="0" fontId="4" fillId="0" borderId="0" xfId="0" applyFont="1" applyAlignment="1">
      <alignment/>
    </xf>
    <xf numFmtId="1" fontId="4" fillId="0" borderId="0" xfId="0" applyNumberFormat="1"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3" borderId="6" xfId="0" applyFont="1" applyFill="1" applyBorder="1" applyAlignment="1">
      <alignment horizontal="center" vertical="center" wrapText="1"/>
    </xf>
    <xf numFmtId="0" fontId="0" fillId="4" borderId="6" xfId="0" applyFill="1" applyBorder="1" applyAlignment="1">
      <alignment wrapText="1"/>
    </xf>
    <xf numFmtId="11" fontId="0" fillId="4" borderId="6" xfId="0" applyNumberFormat="1" applyFill="1" applyBorder="1" applyAlignment="1">
      <alignment wrapText="1"/>
    </xf>
    <xf numFmtId="0" fontId="0" fillId="2" borderId="0" xfId="0" applyFill="1" applyAlignment="1">
      <alignment/>
    </xf>
    <xf numFmtId="0" fontId="0" fillId="0" borderId="0" xfId="0" applyFill="1" applyAlignment="1">
      <alignment/>
    </xf>
    <xf numFmtId="0" fontId="0" fillId="4" borderId="0" xfId="0" applyFill="1" applyBorder="1" applyAlignment="1">
      <alignment wrapText="1"/>
    </xf>
    <xf numFmtId="168" fontId="0" fillId="0" borderId="0" xfId="0" applyNumberFormat="1" applyAlignment="1">
      <alignment/>
    </xf>
    <xf numFmtId="168" fontId="4" fillId="0" borderId="0" xfId="0" applyNumberFormat="1" applyFont="1" applyAlignment="1">
      <alignment/>
    </xf>
    <xf numFmtId="9" fontId="0" fillId="0" borderId="0" xfId="0" applyNumberFormat="1" applyAlignment="1">
      <alignment/>
    </xf>
    <xf numFmtId="0" fontId="0" fillId="2" borderId="6" xfId="0" applyFill="1" applyBorder="1" applyAlignment="1">
      <alignment wrapText="1"/>
    </xf>
    <xf numFmtId="0" fontId="0" fillId="2" borderId="0" xfId="0" applyFill="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15</xdr:row>
      <xdr:rowOff>114300</xdr:rowOff>
    </xdr:from>
    <xdr:to>
      <xdr:col>9</xdr:col>
      <xdr:colOff>457200</xdr:colOff>
      <xdr:row>34</xdr:row>
      <xdr:rowOff>85725</xdr:rowOff>
    </xdr:to>
    <xdr:sp>
      <xdr:nvSpPr>
        <xdr:cNvPr id="1" name="TextBox 1"/>
        <xdr:cNvSpPr txBox="1">
          <a:spLocks noChangeArrowheads="1"/>
        </xdr:cNvSpPr>
      </xdr:nvSpPr>
      <xdr:spPr>
        <a:xfrm>
          <a:off x="1790700" y="2609850"/>
          <a:ext cx="452437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Contingency numbers are a fudge factor based on a guess at this time. 
I am assuming that everyone would like to add their comfort level to these numbers and we can deside the final number.
The actual numbers are based on the Pro E calculation of weight. The tabs below summarize the weight of the components that make up the subassemblies. Some items do not have a model such as the epoxy in the mod coils and the tf coils. The glass cloth in the coils do not have models that reflect the weight. Granted these are small but we are close to the limits of the crane and every little bit is going to make a difference.
Please review this information and be prepared to make a recomendations.
Thank you,
Mike Cole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xdr:row>
      <xdr:rowOff>85725</xdr:rowOff>
    </xdr:from>
    <xdr:to>
      <xdr:col>35</xdr:col>
      <xdr:colOff>133350</xdr:colOff>
      <xdr:row>12</xdr:row>
      <xdr:rowOff>0</xdr:rowOff>
    </xdr:to>
    <xdr:sp>
      <xdr:nvSpPr>
        <xdr:cNvPr id="1" name="TextBox 1"/>
        <xdr:cNvSpPr txBox="1">
          <a:spLocks noChangeArrowheads="1"/>
        </xdr:cNvSpPr>
      </xdr:nvSpPr>
      <xdr:spPr>
        <a:xfrm>
          <a:off x="5610225" y="962025"/>
          <a:ext cx="34956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 additional 3000 lbs was added to the period weight (500 lbs per coil ) based on information from the castings received so far.
I have also added another 1000 lbs for bolts that may not be included in the weight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152400</xdr:colOff>
      <xdr:row>9</xdr:row>
      <xdr:rowOff>152400</xdr:rowOff>
    </xdr:to>
    <xdr:pic>
      <xdr:nvPicPr>
        <xdr:cNvPr id="1" name="Picture 1"/>
        <xdr:cNvPicPr preferRelativeResize="1">
          <a:picLocks noChangeAspect="1"/>
        </xdr:cNvPicPr>
      </xdr:nvPicPr>
      <xdr:blipFill>
        <a:blip r:embed="rId1"/>
        <a:stretch>
          <a:fillRect/>
        </a:stretch>
      </xdr:blipFill>
      <xdr:spPr>
        <a:xfrm>
          <a:off x="0" y="180975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2" name="Picture 2"/>
        <xdr:cNvPicPr preferRelativeResize="1">
          <a:picLocks noChangeAspect="1"/>
        </xdr:cNvPicPr>
      </xdr:nvPicPr>
      <xdr:blipFill>
        <a:blip r:embed="rId1"/>
        <a:stretch>
          <a:fillRect/>
        </a:stretch>
      </xdr:blipFill>
      <xdr:spPr>
        <a:xfrm>
          <a:off x="0" y="1971675"/>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304800</xdr:rowOff>
    </xdr:to>
    <xdr:pic>
      <xdr:nvPicPr>
        <xdr:cNvPr id="3" name="Picture 3"/>
        <xdr:cNvPicPr preferRelativeResize="1">
          <a:picLocks noChangeAspect="1"/>
        </xdr:cNvPicPr>
      </xdr:nvPicPr>
      <xdr:blipFill>
        <a:blip r:embed="rId2"/>
        <a:stretch>
          <a:fillRect/>
        </a:stretch>
      </xdr:blipFill>
      <xdr:spPr>
        <a:xfrm>
          <a:off x="0" y="2133600"/>
          <a:ext cx="152400" cy="304800"/>
        </a:xfrm>
        <a:prstGeom prst="rect">
          <a:avLst/>
        </a:prstGeom>
        <a:noFill/>
        <a:ln w="9525" cmpd="sng">
          <a:noFill/>
        </a:ln>
      </xdr:spPr>
    </xdr:pic>
    <xdr:clientData/>
  </xdr:twoCellAnchor>
  <xdr:twoCellAnchor editAs="oneCell">
    <xdr:from>
      <xdr:col>4</xdr:col>
      <xdr:colOff>0</xdr:colOff>
      <xdr:row>11</xdr:row>
      <xdr:rowOff>0</xdr:rowOff>
    </xdr:from>
    <xdr:to>
      <xdr:col>4</xdr:col>
      <xdr:colOff>152400</xdr:colOff>
      <xdr:row>11</xdr:row>
      <xdr:rowOff>304800</xdr:rowOff>
    </xdr:to>
    <xdr:pic>
      <xdr:nvPicPr>
        <xdr:cNvPr id="4" name="Picture 4"/>
        <xdr:cNvPicPr preferRelativeResize="1">
          <a:picLocks noChangeAspect="1"/>
        </xdr:cNvPicPr>
      </xdr:nvPicPr>
      <xdr:blipFill>
        <a:blip r:embed="rId3"/>
        <a:stretch>
          <a:fillRect/>
        </a:stretch>
      </xdr:blipFill>
      <xdr:spPr>
        <a:xfrm>
          <a:off x="3381375" y="2133600"/>
          <a:ext cx="152400" cy="304800"/>
        </a:xfrm>
        <a:prstGeom prst="rect">
          <a:avLst/>
        </a:prstGeom>
        <a:noFill/>
        <a:ln w="9525" cmpd="sng">
          <a:noFill/>
        </a:ln>
      </xdr:spPr>
    </xdr:pic>
    <xdr:clientData/>
  </xdr:twoCellAnchor>
  <xdr:twoCellAnchor editAs="oneCell">
    <xdr:from>
      <xdr:col>5</xdr:col>
      <xdr:colOff>0</xdr:colOff>
      <xdr:row>11</xdr:row>
      <xdr:rowOff>0</xdr:rowOff>
    </xdr:from>
    <xdr:to>
      <xdr:col>5</xdr:col>
      <xdr:colOff>152400</xdr:colOff>
      <xdr:row>11</xdr:row>
      <xdr:rowOff>304800</xdr:rowOff>
    </xdr:to>
    <xdr:pic>
      <xdr:nvPicPr>
        <xdr:cNvPr id="5" name="Picture 5"/>
        <xdr:cNvPicPr preferRelativeResize="1">
          <a:picLocks noChangeAspect="1"/>
        </xdr:cNvPicPr>
      </xdr:nvPicPr>
      <xdr:blipFill>
        <a:blip r:embed="rId3"/>
        <a:stretch>
          <a:fillRect/>
        </a:stretch>
      </xdr:blipFill>
      <xdr:spPr>
        <a:xfrm>
          <a:off x="4629150" y="2133600"/>
          <a:ext cx="152400" cy="304800"/>
        </a:xfrm>
        <a:prstGeom prst="rect">
          <a:avLst/>
        </a:prstGeom>
        <a:noFill/>
        <a:ln w="9525" cmpd="sng">
          <a:noFill/>
        </a:ln>
      </xdr:spPr>
    </xdr:pic>
    <xdr:clientData/>
  </xdr:twoCellAnchor>
  <xdr:twoCellAnchor editAs="oneCell">
    <xdr:from>
      <xdr:col>6</xdr:col>
      <xdr:colOff>0</xdr:colOff>
      <xdr:row>11</xdr:row>
      <xdr:rowOff>0</xdr:rowOff>
    </xdr:from>
    <xdr:to>
      <xdr:col>6</xdr:col>
      <xdr:colOff>152400</xdr:colOff>
      <xdr:row>11</xdr:row>
      <xdr:rowOff>304800</xdr:rowOff>
    </xdr:to>
    <xdr:pic>
      <xdr:nvPicPr>
        <xdr:cNvPr id="6" name="Picture 6"/>
        <xdr:cNvPicPr preferRelativeResize="1">
          <a:picLocks noChangeAspect="1"/>
        </xdr:cNvPicPr>
      </xdr:nvPicPr>
      <xdr:blipFill>
        <a:blip r:embed="rId3"/>
        <a:stretch>
          <a:fillRect/>
        </a:stretch>
      </xdr:blipFill>
      <xdr:spPr>
        <a:xfrm>
          <a:off x="5600700" y="2133600"/>
          <a:ext cx="152400" cy="304800"/>
        </a:xfrm>
        <a:prstGeom prst="rect">
          <a:avLst/>
        </a:prstGeom>
        <a:noFill/>
        <a:ln w="9525" cmpd="sng">
          <a:noFill/>
        </a:ln>
      </xdr:spPr>
    </xdr:pic>
    <xdr:clientData/>
  </xdr:twoCellAnchor>
  <xdr:twoCellAnchor editAs="oneCell">
    <xdr:from>
      <xdr:col>0</xdr:col>
      <xdr:colOff>0</xdr:colOff>
      <xdr:row>12</xdr:row>
      <xdr:rowOff>0</xdr:rowOff>
    </xdr:from>
    <xdr:to>
      <xdr:col>0</xdr:col>
      <xdr:colOff>152400</xdr:colOff>
      <xdr:row>12</xdr:row>
      <xdr:rowOff>304800</xdr:rowOff>
    </xdr:to>
    <xdr:pic>
      <xdr:nvPicPr>
        <xdr:cNvPr id="7" name="Picture 7"/>
        <xdr:cNvPicPr preferRelativeResize="1">
          <a:picLocks noChangeAspect="1"/>
        </xdr:cNvPicPr>
      </xdr:nvPicPr>
      <xdr:blipFill>
        <a:blip r:embed="rId2"/>
        <a:stretch>
          <a:fillRect/>
        </a:stretch>
      </xdr:blipFill>
      <xdr:spPr>
        <a:xfrm>
          <a:off x="0" y="2457450"/>
          <a:ext cx="152400" cy="304800"/>
        </a:xfrm>
        <a:prstGeom prst="rect">
          <a:avLst/>
        </a:prstGeom>
        <a:noFill/>
        <a:ln w="9525" cmpd="sng">
          <a:noFill/>
        </a:ln>
      </xdr:spPr>
    </xdr:pic>
    <xdr:clientData/>
  </xdr:twoCellAnchor>
  <xdr:twoCellAnchor editAs="oneCell">
    <xdr:from>
      <xdr:col>4</xdr:col>
      <xdr:colOff>0</xdr:colOff>
      <xdr:row>12</xdr:row>
      <xdr:rowOff>0</xdr:rowOff>
    </xdr:from>
    <xdr:to>
      <xdr:col>4</xdr:col>
      <xdr:colOff>152400</xdr:colOff>
      <xdr:row>12</xdr:row>
      <xdr:rowOff>304800</xdr:rowOff>
    </xdr:to>
    <xdr:pic>
      <xdr:nvPicPr>
        <xdr:cNvPr id="8" name="Picture 8"/>
        <xdr:cNvPicPr preferRelativeResize="1">
          <a:picLocks noChangeAspect="1"/>
        </xdr:cNvPicPr>
      </xdr:nvPicPr>
      <xdr:blipFill>
        <a:blip r:embed="rId3"/>
        <a:stretch>
          <a:fillRect/>
        </a:stretch>
      </xdr:blipFill>
      <xdr:spPr>
        <a:xfrm>
          <a:off x="3381375" y="2457450"/>
          <a:ext cx="152400" cy="304800"/>
        </a:xfrm>
        <a:prstGeom prst="rect">
          <a:avLst/>
        </a:prstGeom>
        <a:noFill/>
        <a:ln w="9525" cmpd="sng">
          <a:noFill/>
        </a:ln>
      </xdr:spPr>
    </xdr:pic>
    <xdr:clientData/>
  </xdr:twoCellAnchor>
  <xdr:twoCellAnchor editAs="oneCell">
    <xdr:from>
      <xdr:col>5</xdr:col>
      <xdr:colOff>0</xdr:colOff>
      <xdr:row>12</xdr:row>
      <xdr:rowOff>0</xdr:rowOff>
    </xdr:from>
    <xdr:to>
      <xdr:col>5</xdr:col>
      <xdr:colOff>152400</xdr:colOff>
      <xdr:row>12</xdr:row>
      <xdr:rowOff>304800</xdr:rowOff>
    </xdr:to>
    <xdr:pic>
      <xdr:nvPicPr>
        <xdr:cNvPr id="9" name="Picture 9"/>
        <xdr:cNvPicPr preferRelativeResize="1">
          <a:picLocks noChangeAspect="1"/>
        </xdr:cNvPicPr>
      </xdr:nvPicPr>
      <xdr:blipFill>
        <a:blip r:embed="rId3"/>
        <a:stretch>
          <a:fillRect/>
        </a:stretch>
      </xdr:blipFill>
      <xdr:spPr>
        <a:xfrm>
          <a:off x="4629150" y="2457450"/>
          <a:ext cx="152400" cy="304800"/>
        </a:xfrm>
        <a:prstGeom prst="rect">
          <a:avLst/>
        </a:prstGeom>
        <a:noFill/>
        <a:ln w="9525" cmpd="sng">
          <a:noFill/>
        </a:ln>
      </xdr:spPr>
    </xdr:pic>
    <xdr:clientData/>
  </xdr:twoCellAnchor>
  <xdr:twoCellAnchor editAs="oneCell">
    <xdr:from>
      <xdr:col>6</xdr:col>
      <xdr:colOff>0</xdr:colOff>
      <xdr:row>12</xdr:row>
      <xdr:rowOff>0</xdr:rowOff>
    </xdr:from>
    <xdr:to>
      <xdr:col>6</xdr:col>
      <xdr:colOff>152400</xdr:colOff>
      <xdr:row>12</xdr:row>
      <xdr:rowOff>304800</xdr:rowOff>
    </xdr:to>
    <xdr:pic>
      <xdr:nvPicPr>
        <xdr:cNvPr id="10" name="Picture 10"/>
        <xdr:cNvPicPr preferRelativeResize="1">
          <a:picLocks noChangeAspect="1"/>
        </xdr:cNvPicPr>
      </xdr:nvPicPr>
      <xdr:blipFill>
        <a:blip r:embed="rId3"/>
        <a:stretch>
          <a:fillRect/>
        </a:stretch>
      </xdr:blipFill>
      <xdr:spPr>
        <a:xfrm>
          <a:off x="5600700" y="2457450"/>
          <a:ext cx="152400" cy="304800"/>
        </a:xfrm>
        <a:prstGeom prst="rect">
          <a:avLst/>
        </a:prstGeom>
        <a:noFill/>
        <a:ln w="9525" cmpd="sng">
          <a:noFill/>
        </a:ln>
      </xdr:spPr>
    </xdr:pic>
    <xdr:clientData/>
  </xdr:twoCellAnchor>
  <xdr:twoCellAnchor editAs="oneCell">
    <xdr:from>
      <xdr:col>0</xdr:col>
      <xdr:colOff>0</xdr:colOff>
      <xdr:row>13</xdr:row>
      <xdr:rowOff>0</xdr:rowOff>
    </xdr:from>
    <xdr:to>
      <xdr:col>0</xdr:col>
      <xdr:colOff>152400</xdr:colOff>
      <xdr:row>13</xdr:row>
      <xdr:rowOff>152400</xdr:rowOff>
    </xdr:to>
    <xdr:pic>
      <xdr:nvPicPr>
        <xdr:cNvPr id="11" name="Picture 11"/>
        <xdr:cNvPicPr preferRelativeResize="1">
          <a:picLocks noChangeAspect="1"/>
        </xdr:cNvPicPr>
      </xdr:nvPicPr>
      <xdr:blipFill>
        <a:blip r:embed="rId2"/>
        <a:stretch>
          <a:fillRect/>
        </a:stretch>
      </xdr:blipFill>
      <xdr:spPr>
        <a:xfrm>
          <a:off x="0" y="2781300"/>
          <a:ext cx="152400" cy="152400"/>
        </a:xfrm>
        <a:prstGeom prst="rect">
          <a:avLst/>
        </a:prstGeom>
        <a:noFill/>
        <a:ln w="9525" cmpd="sng">
          <a:noFill/>
        </a:ln>
      </xdr:spPr>
    </xdr:pic>
    <xdr:clientData/>
  </xdr:twoCellAnchor>
  <xdr:twoCellAnchor editAs="oneCell">
    <xdr:from>
      <xdr:col>4</xdr:col>
      <xdr:colOff>0</xdr:colOff>
      <xdr:row>13</xdr:row>
      <xdr:rowOff>0</xdr:rowOff>
    </xdr:from>
    <xdr:to>
      <xdr:col>4</xdr:col>
      <xdr:colOff>152400</xdr:colOff>
      <xdr:row>13</xdr:row>
      <xdr:rowOff>152400</xdr:rowOff>
    </xdr:to>
    <xdr:pic>
      <xdr:nvPicPr>
        <xdr:cNvPr id="12" name="Picture 12"/>
        <xdr:cNvPicPr preferRelativeResize="1">
          <a:picLocks noChangeAspect="1"/>
        </xdr:cNvPicPr>
      </xdr:nvPicPr>
      <xdr:blipFill>
        <a:blip r:embed="rId3"/>
        <a:stretch>
          <a:fillRect/>
        </a:stretch>
      </xdr:blipFill>
      <xdr:spPr>
        <a:xfrm>
          <a:off x="3381375" y="2781300"/>
          <a:ext cx="152400" cy="152400"/>
        </a:xfrm>
        <a:prstGeom prst="rect">
          <a:avLst/>
        </a:prstGeom>
        <a:noFill/>
        <a:ln w="9525" cmpd="sng">
          <a:noFill/>
        </a:ln>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13" name="Picture 13"/>
        <xdr:cNvPicPr preferRelativeResize="1">
          <a:picLocks noChangeAspect="1"/>
        </xdr:cNvPicPr>
      </xdr:nvPicPr>
      <xdr:blipFill>
        <a:blip r:embed="rId3"/>
        <a:stretch>
          <a:fillRect/>
        </a:stretch>
      </xdr:blipFill>
      <xdr:spPr>
        <a:xfrm>
          <a:off x="4629150" y="2781300"/>
          <a:ext cx="152400" cy="152400"/>
        </a:xfrm>
        <a:prstGeom prst="rect">
          <a:avLst/>
        </a:prstGeom>
        <a:noFill/>
        <a:ln w="9525" cmpd="sng">
          <a:noFill/>
        </a:ln>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4" name="Picture 14"/>
        <xdr:cNvPicPr preferRelativeResize="1">
          <a:picLocks noChangeAspect="1"/>
        </xdr:cNvPicPr>
      </xdr:nvPicPr>
      <xdr:blipFill>
        <a:blip r:embed="rId3"/>
        <a:stretch>
          <a:fillRect/>
        </a:stretch>
      </xdr:blipFill>
      <xdr:spPr>
        <a:xfrm>
          <a:off x="5600700" y="2781300"/>
          <a:ext cx="152400" cy="152400"/>
        </a:xfrm>
        <a:prstGeom prst="rect">
          <a:avLst/>
        </a:prstGeom>
        <a:noFill/>
        <a:ln w="9525" cmpd="sng">
          <a:noFill/>
        </a:ln>
      </xdr:spPr>
    </xdr:pic>
    <xdr:clientData/>
  </xdr:twoCellAnchor>
  <xdr:twoCellAnchor editAs="oneCell">
    <xdr:from>
      <xdr:col>0</xdr:col>
      <xdr:colOff>0</xdr:colOff>
      <xdr:row>14</xdr:row>
      <xdr:rowOff>0</xdr:rowOff>
    </xdr:from>
    <xdr:to>
      <xdr:col>0</xdr:col>
      <xdr:colOff>152400</xdr:colOff>
      <xdr:row>14</xdr:row>
      <xdr:rowOff>304800</xdr:rowOff>
    </xdr:to>
    <xdr:pic>
      <xdr:nvPicPr>
        <xdr:cNvPr id="15" name="Picture 15"/>
        <xdr:cNvPicPr preferRelativeResize="1">
          <a:picLocks noChangeAspect="1"/>
        </xdr:cNvPicPr>
      </xdr:nvPicPr>
      <xdr:blipFill>
        <a:blip r:embed="rId2"/>
        <a:stretch>
          <a:fillRect/>
        </a:stretch>
      </xdr:blipFill>
      <xdr:spPr>
        <a:xfrm>
          <a:off x="0" y="3105150"/>
          <a:ext cx="152400" cy="3048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304800</xdr:rowOff>
    </xdr:to>
    <xdr:pic>
      <xdr:nvPicPr>
        <xdr:cNvPr id="16" name="Picture 16"/>
        <xdr:cNvPicPr preferRelativeResize="1">
          <a:picLocks noChangeAspect="1"/>
        </xdr:cNvPicPr>
      </xdr:nvPicPr>
      <xdr:blipFill>
        <a:blip r:embed="rId2"/>
        <a:stretch>
          <a:fillRect/>
        </a:stretch>
      </xdr:blipFill>
      <xdr:spPr>
        <a:xfrm>
          <a:off x="0" y="3429000"/>
          <a:ext cx="152400" cy="3048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304800</xdr:rowOff>
    </xdr:to>
    <xdr:pic>
      <xdr:nvPicPr>
        <xdr:cNvPr id="17" name="Picture 17"/>
        <xdr:cNvPicPr preferRelativeResize="1">
          <a:picLocks noChangeAspect="1"/>
        </xdr:cNvPicPr>
      </xdr:nvPicPr>
      <xdr:blipFill>
        <a:blip r:embed="rId2"/>
        <a:stretch>
          <a:fillRect/>
        </a:stretch>
      </xdr:blipFill>
      <xdr:spPr>
        <a:xfrm>
          <a:off x="0" y="3752850"/>
          <a:ext cx="152400" cy="3048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304800</xdr:rowOff>
    </xdr:to>
    <xdr:pic>
      <xdr:nvPicPr>
        <xdr:cNvPr id="18" name="Picture 18"/>
        <xdr:cNvPicPr preferRelativeResize="1">
          <a:picLocks noChangeAspect="1"/>
        </xdr:cNvPicPr>
      </xdr:nvPicPr>
      <xdr:blipFill>
        <a:blip r:embed="rId2"/>
        <a:stretch>
          <a:fillRect/>
        </a:stretch>
      </xdr:blipFill>
      <xdr:spPr>
        <a:xfrm>
          <a:off x="0" y="4076700"/>
          <a:ext cx="152400" cy="3048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304800</xdr:rowOff>
    </xdr:to>
    <xdr:pic>
      <xdr:nvPicPr>
        <xdr:cNvPr id="19" name="Picture 19"/>
        <xdr:cNvPicPr preferRelativeResize="1">
          <a:picLocks noChangeAspect="1"/>
        </xdr:cNvPicPr>
      </xdr:nvPicPr>
      <xdr:blipFill>
        <a:blip r:embed="rId2"/>
        <a:stretch>
          <a:fillRect/>
        </a:stretch>
      </xdr:blipFill>
      <xdr:spPr>
        <a:xfrm>
          <a:off x="0" y="4400550"/>
          <a:ext cx="152400" cy="304800"/>
        </a:xfrm>
        <a:prstGeom prst="rect">
          <a:avLst/>
        </a:prstGeom>
        <a:noFill/>
        <a:ln w="9525" cmpd="sng">
          <a:noFill/>
        </a:ln>
      </xdr:spPr>
    </xdr:pic>
    <xdr:clientData/>
  </xdr:twoCellAnchor>
  <xdr:twoCellAnchor editAs="oneCell">
    <xdr:from>
      <xdr:col>0</xdr:col>
      <xdr:colOff>0</xdr:colOff>
      <xdr:row>19</xdr:row>
      <xdr:rowOff>0</xdr:rowOff>
    </xdr:from>
    <xdr:to>
      <xdr:col>0</xdr:col>
      <xdr:colOff>152400</xdr:colOff>
      <xdr:row>19</xdr:row>
      <xdr:rowOff>304800</xdr:rowOff>
    </xdr:to>
    <xdr:pic>
      <xdr:nvPicPr>
        <xdr:cNvPr id="20" name="Picture 20"/>
        <xdr:cNvPicPr preferRelativeResize="1">
          <a:picLocks noChangeAspect="1"/>
        </xdr:cNvPicPr>
      </xdr:nvPicPr>
      <xdr:blipFill>
        <a:blip r:embed="rId2"/>
        <a:stretch>
          <a:fillRect/>
        </a:stretch>
      </xdr:blipFill>
      <xdr:spPr>
        <a:xfrm>
          <a:off x="0" y="4724400"/>
          <a:ext cx="152400" cy="304800"/>
        </a:xfrm>
        <a:prstGeom prst="rect">
          <a:avLst/>
        </a:prstGeom>
        <a:noFill/>
        <a:ln w="9525" cmpd="sng">
          <a:noFill/>
        </a:ln>
      </xdr:spPr>
    </xdr:pic>
    <xdr:clientData/>
  </xdr:twoCellAnchor>
  <xdr:twoCellAnchor editAs="oneCell">
    <xdr:from>
      <xdr:col>0</xdr:col>
      <xdr:colOff>0</xdr:colOff>
      <xdr:row>20</xdr:row>
      <xdr:rowOff>0</xdr:rowOff>
    </xdr:from>
    <xdr:to>
      <xdr:col>0</xdr:col>
      <xdr:colOff>152400</xdr:colOff>
      <xdr:row>20</xdr:row>
      <xdr:rowOff>304800</xdr:rowOff>
    </xdr:to>
    <xdr:pic>
      <xdr:nvPicPr>
        <xdr:cNvPr id="21" name="Picture 21"/>
        <xdr:cNvPicPr preferRelativeResize="1">
          <a:picLocks noChangeAspect="1"/>
        </xdr:cNvPicPr>
      </xdr:nvPicPr>
      <xdr:blipFill>
        <a:blip r:embed="rId2"/>
        <a:stretch>
          <a:fillRect/>
        </a:stretch>
      </xdr:blipFill>
      <xdr:spPr>
        <a:xfrm>
          <a:off x="0" y="5048250"/>
          <a:ext cx="152400" cy="3048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22" name="Picture 22"/>
        <xdr:cNvPicPr preferRelativeResize="1">
          <a:picLocks noChangeAspect="1"/>
        </xdr:cNvPicPr>
      </xdr:nvPicPr>
      <xdr:blipFill>
        <a:blip r:embed="rId4"/>
        <a:stretch>
          <a:fillRect/>
        </a:stretch>
      </xdr:blipFill>
      <xdr:spPr>
        <a:xfrm>
          <a:off x="0" y="5372100"/>
          <a:ext cx="152400" cy="152400"/>
        </a:xfrm>
        <a:prstGeom prst="rect">
          <a:avLst/>
        </a:prstGeom>
        <a:noFill/>
        <a:ln w="9525" cmpd="sng">
          <a:noFill/>
        </a:ln>
      </xdr:spPr>
    </xdr:pic>
    <xdr:clientData/>
  </xdr:twoCellAnchor>
  <xdr:twoCellAnchor editAs="oneCell">
    <xdr:from>
      <xdr:col>0</xdr:col>
      <xdr:colOff>0</xdr:colOff>
      <xdr:row>22</xdr:row>
      <xdr:rowOff>0</xdr:rowOff>
    </xdr:from>
    <xdr:to>
      <xdr:col>0</xdr:col>
      <xdr:colOff>152400</xdr:colOff>
      <xdr:row>22</xdr:row>
      <xdr:rowOff>152400</xdr:rowOff>
    </xdr:to>
    <xdr:pic>
      <xdr:nvPicPr>
        <xdr:cNvPr id="23" name="Picture 23"/>
        <xdr:cNvPicPr preferRelativeResize="1">
          <a:picLocks noChangeAspect="1"/>
        </xdr:cNvPicPr>
      </xdr:nvPicPr>
      <xdr:blipFill>
        <a:blip r:embed="rId1"/>
        <a:stretch>
          <a:fillRect/>
        </a:stretch>
      </xdr:blipFill>
      <xdr:spPr>
        <a:xfrm>
          <a:off x="0" y="5534025"/>
          <a:ext cx="152400" cy="152400"/>
        </a:xfrm>
        <a:prstGeom prst="rect">
          <a:avLst/>
        </a:prstGeom>
        <a:noFill/>
        <a:ln w="9525" cmpd="sng">
          <a:noFill/>
        </a:ln>
      </xdr:spPr>
    </xdr:pic>
    <xdr:clientData/>
  </xdr:twoCellAnchor>
  <xdr:twoCellAnchor editAs="oneCell">
    <xdr:from>
      <xdr:col>0</xdr:col>
      <xdr:colOff>0</xdr:colOff>
      <xdr:row>23</xdr:row>
      <xdr:rowOff>0</xdr:rowOff>
    </xdr:from>
    <xdr:to>
      <xdr:col>0</xdr:col>
      <xdr:colOff>152400</xdr:colOff>
      <xdr:row>23</xdr:row>
      <xdr:rowOff>304800</xdr:rowOff>
    </xdr:to>
    <xdr:pic>
      <xdr:nvPicPr>
        <xdr:cNvPr id="24" name="Picture 24"/>
        <xdr:cNvPicPr preferRelativeResize="1">
          <a:picLocks noChangeAspect="1"/>
        </xdr:cNvPicPr>
      </xdr:nvPicPr>
      <xdr:blipFill>
        <a:blip r:embed="rId4"/>
        <a:stretch>
          <a:fillRect/>
        </a:stretch>
      </xdr:blipFill>
      <xdr:spPr>
        <a:xfrm>
          <a:off x="0" y="5695950"/>
          <a:ext cx="152400" cy="304800"/>
        </a:xfrm>
        <a:prstGeom prst="rect">
          <a:avLst/>
        </a:prstGeom>
        <a:noFill/>
        <a:ln w="9525" cmpd="sng">
          <a:noFill/>
        </a:ln>
      </xdr:spPr>
    </xdr:pic>
    <xdr:clientData/>
  </xdr:twoCellAnchor>
  <xdr:twoCellAnchor editAs="oneCell">
    <xdr:from>
      <xdr:col>0</xdr:col>
      <xdr:colOff>0</xdr:colOff>
      <xdr:row>24</xdr:row>
      <xdr:rowOff>0</xdr:rowOff>
    </xdr:from>
    <xdr:to>
      <xdr:col>0</xdr:col>
      <xdr:colOff>152400</xdr:colOff>
      <xdr:row>24</xdr:row>
      <xdr:rowOff>152400</xdr:rowOff>
    </xdr:to>
    <xdr:pic>
      <xdr:nvPicPr>
        <xdr:cNvPr id="25" name="Picture 25"/>
        <xdr:cNvPicPr preferRelativeResize="1">
          <a:picLocks noChangeAspect="1"/>
        </xdr:cNvPicPr>
      </xdr:nvPicPr>
      <xdr:blipFill>
        <a:blip r:embed="rId4"/>
        <a:stretch>
          <a:fillRect/>
        </a:stretch>
      </xdr:blipFill>
      <xdr:spPr>
        <a:xfrm>
          <a:off x="0" y="6019800"/>
          <a:ext cx="152400" cy="152400"/>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26" name="Picture 26"/>
        <xdr:cNvPicPr preferRelativeResize="1">
          <a:picLocks noChangeAspect="1"/>
        </xdr:cNvPicPr>
      </xdr:nvPicPr>
      <xdr:blipFill>
        <a:blip r:embed="rId1"/>
        <a:stretch>
          <a:fillRect/>
        </a:stretch>
      </xdr:blipFill>
      <xdr:spPr>
        <a:xfrm>
          <a:off x="0" y="6181725"/>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27" name="Picture 27"/>
        <xdr:cNvPicPr preferRelativeResize="1">
          <a:picLocks noChangeAspect="1"/>
        </xdr:cNvPicPr>
      </xdr:nvPicPr>
      <xdr:blipFill>
        <a:blip r:embed="rId1"/>
        <a:stretch>
          <a:fillRect/>
        </a:stretch>
      </xdr:blipFill>
      <xdr:spPr>
        <a:xfrm>
          <a:off x="0" y="6343650"/>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28" name="Picture 28"/>
        <xdr:cNvPicPr preferRelativeResize="1">
          <a:picLocks noChangeAspect="1"/>
        </xdr:cNvPicPr>
      </xdr:nvPicPr>
      <xdr:blipFill>
        <a:blip r:embed="rId1"/>
        <a:stretch>
          <a:fillRect/>
        </a:stretch>
      </xdr:blipFill>
      <xdr:spPr>
        <a:xfrm>
          <a:off x="0" y="6505575"/>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29" name="Picture 29"/>
        <xdr:cNvPicPr preferRelativeResize="1">
          <a:picLocks noChangeAspect="1"/>
        </xdr:cNvPicPr>
      </xdr:nvPicPr>
      <xdr:blipFill>
        <a:blip r:embed="rId4"/>
        <a:stretch>
          <a:fillRect/>
        </a:stretch>
      </xdr:blipFill>
      <xdr:spPr>
        <a:xfrm>
          <a:off x="0" y="6667500"/>
          <a:ext cx="152400" cy="152400"/>
        </a:xfrm>
        <a:prstGeom prst="rect">
          <a:avLst/>
        </a:prstGeom>
        <a:noFill/>
        <a:ln w="9525" cmpd="sng">
          <a:noFill/>
        </a:ln>
      </xdr:spPr>
    </xdr:pic>
    <xdr:clientData/>
  </xdr:twoCellAnchor>
  <xdr:twoCellAnchor editAs="oneCell">
    <xdr:from>
      <xdr:col>0</xdr:col>
      <xdr:colOff>0</xdr:colOff>
      <xdr:row>29</xdr:row>
      <xdr:rowOff>0</xdr:rowOff>
    </xdr:from>
    <xdr:to>
      <xdr:col>0</xdr:col>
      <xdr:colOff>152400</xdr:colOff>
      <xdr:row>29</xdr:row>
      <xdr:rowOff>152400</xdr:rowOff>
    </xdr:to>
    <xdr:pic>
      <xdr:nvPicPr>
        <xdr:cNvPr id="30" name="Picture 30"/>
        <xdr:cNvPicPr preferRelativeResize="1">
          <a:picLocks noChangeAspect="1"/>
        </xdr:cNvPicPr>
      </xdr:nvPicPr>
      <xdr:blipFill>
        <a:blip r:embed="rId1"/>
        <a:stretch>
          <a:fillRect/>
        </a:stretch>
      </xdr:blipFill>
      <xdr:spPr>
        <a:xfrm>
          <a:off x="0" y="6829425"/>
          <a:ext cx="152400" cy="152400"/>
        </a:xfrm>
        <a:prstGeom prst="rect">
          <a:avLst/>
        </a:prstGeom>
        <a:noFill/>
        <a:ln w="9525" cmpd="sng">
          <a:noFill/>
        </a:ln>
      </xdr:spPr>
    </xdr:pic>
    <xdr:clientData/>
  </xdr:twoCellAnchor>
  <xdr:twoCellAnchor editAs="oneCell">
    <xdr:from>
      <xdr:col>0</xdr:col>
      <xdr:colOff>0</xdr:colOff>
      <xdr:row>30</xdr:row>
      <xdr:rowOff>0</xdr:rowOff>
    </xdr:from>
    <xdr:to>
      <xdr:col>0</xdr:col>
      <xdr:colOff>152400</xdr:colOff>
      <xdr:row>30</xdr:row>
      <xdr:rowOff>152400</xdr:rowOff>
    </xdr:to>
    <xdr:pic>
      <xdr:nvPicPr>
        <xdr:cNvPr id="31" name="Picture 31"/>
        <xdr:cNvPicPr preferRelativeResize="1">
          <a:picLocks noChangeAspect="1"/>
        </xdr:cNvPicPr>
      </xdr:nvPicPr>
      <xdr:blipFill>
        <a:blip r:embed="rId1"/>
        <a:stretch>
          <a:fillRect/>
        </a:stretch>
      </xdr:blipFill>
      <xdr:spPr>
        <a:xfrm>
          <a:off x="0" y="6991350"/>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32" name="Picture 32"/>
        <xdr:cNvPicPr preferRelativeResize="1">
          <a:picLocks noChangeAspect="1"/>
        </xdr:cNvPicPr>
      </xdr:nvPicPr>
      <xdr:blipFill>
        <a:blip r:embed="rId4"/>
        <a:stretch>
          <a:fillRect/>
        </a:stretch>
      </xdr:blipFill>
      <xdr:spPr>
        <a:xfrm>
          <a:off x="0" y="7153275"/>
          <a:ext cx="152400" cy="152400"/>
        </a:xfrm>
        <a:prstGeom prst="rect">
          <a:avLst/>
        </a:prstGeom>
        <a:noFill/>
        <a:ln w="9525" cmpd="sng">
          <a:noFill/>
        </a:ln>
      </xdr:spPr>
    </xdr:pic>
    <xdr:clientData/>
  </xdr:twoCellAnchor>
  <xdr:twoCellAnchor editAs="oneCell">
    <xdr:from>
      <xdr:col>0</xdr:col>
      <xdr:colOff>0</xdr:colOff>
      <xdr:row>32</xdr:row>
      <xdr:rowOff>0</xdr:rowOff>
    </xdr:from>
    <xdr:to>
      <xdr:col>0</xdr:col>
      <xdr:colOff>152400</xdr:colOff>
      <xdr:row>32</xdr:row>
      <xdr:rowOff>152400</xdr:rowOff>
    </xdr:to>
    <xdr:pic>
      <xdr:nvPicPr>
        <xdr:cNvPr id="33" name="Picture 33"/>
        <xdr:cNvPicPr preferRelativeResize="1">
          <a:picLocks noChangeAspect="1"/>
        </xdr:cNvPicPr>
      </xdr:nvPicPr>
      <xdr:blipFill>
        <a:blip r:embed="rId4"/>
        <a:stretch>
          <a:fillRect/>
        </a:stretch>
      </xdr:blipFill>
      <xdr:spPr>
        <a:xfrm>
          <a:off x="0" y="7315200"/>
          <a:ext cx="152400" cy="152400"/>
        </a:xfrm>
        <a:prstGeom prst="rect">
          <a:avLst/>
        </a:prstGeom>
        <a:noFill/>
        <a:ln w="9525" cmpd="sng">
          <a:noFill/>
        </a:ln>
      </xdr:spPr>
    </xdr:pic>
    <xdr:clientData/>
  </xdr:twoCellAnchor>
  <xdr:twoCellAnchor editAs="oneCell">
    <xdr:from>
      <xdr:col>0</xdr:col>
      <xdr:colOff>0</xdr:colOff>
      <xdr:row>33</xdr:row>
      <xdr:rowOff>0</xdr:rowOff>
    </xdr:from>
    <xdr:to>
      <xdr:col>0</xdr:col>
      <xdr:colOff>152400</xdr:colOff>
      <xdr:row>33</xdr:row>
      <xdr:rowOff>152400</xdr:rowOff>
    </xdr:to>
    <xdr:pic>
      <xdr:nvPicPr>
        <xdr:cNvPr id="34" name="Picture 34"/>
        <xdr:cNvPicPr preferRelativeResize="1">
          <a:picLocks noChangeAspect="1"/>
        </xdr:cNvPicPr>
      </xdr:nvPicPr>
      <xdr:blipFill>
        <a:blip r:embed="rId1"/>
        <a:stretch>
          <a:fillRect/>
        </a:stretch>
      </xdr:blipFill>
      <xdr:spPr>
        <a:xfrm>
          <a:off x="0" y="7477125"/>
          <a:ext cx="152400" cy="152400"/>
        </a:xfrm>
        <a:prstGeom prst="rect">
          <a:avLst/>
        </a:prstGeom>
        <a:noFill/>
        <a:ln w="9525" cmpd="sng">
          <a:noFill/>
        </a:ln>
      </xdr:spPr>
    </xdr:pic>
    <xdr:clientData/>
  </xdr:twoCellAnchor>
  <xdr:twoCellAnchor editAs="oneCell">
    <xdr:from>
      <xdr:col>0</xdr:col>
      <xdr:colOff>0</xdr:colOff>
      <xdr:row>34</xdr:row>
      <xdr:rowOff>0</xdr:rowOff>
    </xdr:from>
    <xdr:to>
      <xdr:col>0</xdr:col>
      <xdr:colOff>152400</xdr:colOff>
      <xdr:row>34</xdr:row>
      <xdr:rowOff>152400</xdr:rowOff>
    </xdr:to>
    <xdr:pic>
      <xdr:nvPicPr>
        <xdr:cNvPr id="35" name="Picture 35"/>
        <xdr:cNvPicPr preferRelativeResize="1">
          <a:picLocks noChangeAspect="1"/>
        </xdr:cNvPicPr>
      </xdr:nvPicPr>
      <xdr:blipFill>
        <a:blip r:embed="rId1"/>
        <a:stretch>
          <a:fillRect/>
        </a:stretch>
      </xdr:blipFill>
      <xdr:spPr>
        <a:xfrm>
          <a:off x="0" y="7639050"/>
          <a:ext cx="152400" cy="152400"/>
        </a:xfrm>
        <a:prstGeom prst="rect">
          <a:avLst/>
        </a:prstGeom>
        <a:noFill/>
        <a:ln w="9525" cmpd="sng">
          <a:noFill/>
        </a:ln>
      </xdr:spPr>
    </xdr:pic>
    <xdr:clientData/>
  </xdr:twoCellAnchor>
  <xdr:twoCellAnchor editAs="oneCell">
    <xdr:from>
      <xdr:col>0</xdr:col>
      <xdr:colOff>0</xdr:colOff>
      <xdr:row>35</xdr:row>
      <xdr:rowOff>0</xdr:rowOff>
    </xdr:from>
    <xdr:to>
      <xdr:col>0</xdr:col>
      <xdr:colOff>152400</xdr:colOff>
      <xdr:row>35</xdr:row>
      <xdr:rowOff>152400</xdr:rowOff>
    </xdr:to>
    <xdr:pic>
      <xdr:nvPicPr>
        <xdr:cNvPr id="36" name="Picture 36"/>
        <xdr:cNvPicPr preferRelativeResize="1">
          <a:picLocks noChangeAspect="1"/>
        </xdr:cNvPicPr>
      </xdr:nvPicPr>
      <xdr:blipFill>
        <a:blip r:embed="rId1"/>
        <a:stretch>
          <a:fillRect/>
        </a:stretch>
      </xdr:blipFill>
      <xdr:spPr>
        <a:xfrm>
          <a:off x="0" y="7800975"/>
          <a:ext cx="152400" cy="152400"/>
        </a:xfrm>
        <a:prstGeom prst="rect">
          <a:avLst/>
        </a:prstGeom>
        <a:noFill/>
        <a:ln w="9525" cmpd="sng">
          <a:noFill/>
        </a:ln>
      </xdr:spPr>
    </xdr:pic>
    <xdr:clientData/>
  </xdr:twoCellAnchor>
  <xdr:twoCellAnchor editAs="oneCell">
    <xdr:from>
      <xdr:col>0</xdr:col>
      <xdr:colOff>0</xdr:colOff>
      <xdr:row>36</xdr:row>
      <xdr:rowOff>0</xdr:rowOff>
    </xdr:from>
    <xdr:to>
      <xdr:col>0</xdr:col>
      <xdr:colOff>152400</xdr:colOff>
      <xdr:row>36</xdr:row>
      <xdr:rowOff>152400</xdr:rowOff>
    </xdr:to>
    <xdr:pic>
      <xdr:nvPicPr>
        <xdr:cNvPr id="37" name="Picture 37"/>
        <xdr:cNvPicPr preferRelativeResize="1">
          <a:picLocks noChangeAspect="1"/>
        </xdr:cNvPicPr>
      </xdr:nvPicPr>
      <xdr:blipFill>
        <a:blip r:embed="rId1"/>
        <a:stretch>
          <a:fillRect/>
        </a:stretch>
      </xdr:blipFill>
      <xdr:spPr>
        <a:xfrm>
          <a:off x="0" y="7962900"/>
          <a:ext cx="152400" cy="152400"/>
        </a:xfrm>
        <a:prstGeom prst="rect">
          <a:avLst/>
        </a:prstGeom>
        <a:noFill/>
        <a:ln w="9525" cmpd="sng">
          <a:noFill/>
        </a:ln>
      </xdr:spPr>
    </xdr:pic>
    <xdr:clientData/>
  </xdr:twoCellAnchor>
  <xdr:twoCellAnchor editAs="oneCell">
    <xdr:from>
      <xdr:col>0</xdr:col>
      <xdr:colOff>0</xdr:colOff>
      <xdr:row>37</xdr:row>
      <xdr:rowOff>0</xdr:rowOff>
    </xdr:from>
    <xdr:to>
      <xdr:col>0</xdr:col>
      <xdr:colOff>152400</xdr:colOff>
      <xdr:row>37</xdr:row>
      <xdr:rowOff>304800</xdr:rowOff>
    </xdr:to>
    <xdr:pic>
      <xdr:nvPicPr>
        <xdr:cNvPr id="38" name="Picture 38"/>
        <xdr:cNvPicPr preferRelativeResize="1">
          <a:picLocks noChangeAspect="1"/>
        </xdr:cNvPicPr>
      </xdr:nvPicPr>
      <xdr:blipFill>
        <a:blip r:embed="rId1"/>
        <a:stretch>
          <a:fillRect/>
        </a:stretch>
      </xdr:blipFill>
      <xdr:spPr>
        <a:xfrm>
          <a:off x="0" y="8124825"/>
          <a:ext cx="152400" cy="304800"/>
        </a:xfrm>
        <a:prstGeom prst="rect">
          <a:avLst/>
        </a:prstGeom>
        <a:noFill/>
        <a:ln w="9525" cmpd="sng">
          <a:noFill/>
        </a:ln>
      </xdr:spPr>
    </xdr:pic>
    <xdr:clientData/>
  </xdr:twoCellAnchor>
  <xdr:twoCellAnchor editAs="oneCell">
    <xdr:from>
      <xdr:col>0</xdr:col>
      <xdr:colOff>0</xdr:colOff>
      <xdr:row>38</xdr:row>
      <xdr:rowOff>0</xdr:rowOff>
    </xdr:from>
    <xdr:to>
      <xdr:col>0</xdr:col>
      <xdr:colOff>152400</xdr:colOff>
      <xdr:row>38</xdr:row>
      <xdr:rowOff>152400</xdr:rowOff>
    </xdr:to>
    <xdr:pic>
      <xdr:nvPicPr>
        <xdr:cNvPr id="39" name="Picture 39"/>
        <xdr:cNvPicPr preferRelativeResize="1">
          <a:picLocks noChangeAspect="1"/>
        </xdr:cNvPicPr>
      </xdr:nvPicPr>
      <xdr:blipFill>
        <a:blip r:embed="rId1"/>
        <a:stretch>
          <a:fillRect/>
        </a:stretch>
      </xdr:blipFill>
      <xdr:spPr>
        <a:xfrm>
          <a:off x="0" y="8448675"/>
          <a:ext cx="152400" cy="152400"/>
        </a:xfrm>
        <a:prstGeom prst="rect">
          <a:avLst/>
        </a:prstGeom>
        <a:noFill/>
        <a:ln w="9525" cmpd="sng">
          <a:noFill/>
        </a:ln>
      </xdr:spPr>
    </xdr:pic>
    <xdr:clientData/>
  </xdr:twoCellAnchor>
  <xdr:twoCellAnchor editAs="oneCell">
    <xdr:from>
      <xdr:col>0</xdr:col>
      <xdr:colOff>0</xdr:colOff>
      <xdr:row>39</xdr:row>
      <xdr:rowOff>0</xdr:rowOff>
    </xdr:from>
    <xdr:to>
      <xdr:col>0</xdr:col>
      <xdr:colOff>152400</xdr:colOff>
      <xdr:row>39</xdr:row>
      <xdr:rowOff>152400</xdr:rowOff>
    </xdr:to>
    <xdr:pic>
      <xdr:nvPicPr>
        <xdr:cNvPr id="40" name="Picture 40"/>
        <xdr:cNvPicPr preferRelativeResize="1">
          <a:picLocks noChangeAspect="1"/>
        </xdr:cNvPicPr>
      </xdr:nvPicPr>
      <xdr:blipFill>
        <a:blip r:embed="rId1"/>
        <a:stretch>
          <a:fillRect/>
        </a:stretch>
      </xdr:blipFill>
      <xdr:spPr>
        <a:xfrm>
          <a:off x="0" y="8610600"/>
          <a:ext cx="152400" cy="152400"/>
        </a:xfrm>
        <a:prstGeom prst="rect">
          <a:avLst/>
        </a:prstGeom>
        <a:noFill/>
        <a:ln w="9525" cmpd="sng">
          <a:noFill/>
        </a:ln>
      </xdr:spPr>
    </xdr:pic>
    <xdr:clientData/>
  </xdr:twoCellAnchor>
  <xdr:twoCellAnchor editAs="oneCell">
    <xdr:from>
      <xdr:col>0</xdr:col>
      <xdr:colOff>0</xdr:colOff>
      <xdr:row>40</xdr:row>
      <xdr:rowOff>0</xdr:rowOff>
    </xdr:from>
    <xdr:to>
      <xdr:col>0</xdr:col>
      <xdr:colOff>152400</xdr:colOff>
      <xdr:row>40</xdr:row>
      <xdr:rowOff>152400</xdr:rowOff>
    </xdr:to>
    <xdr:pic>
      <xdr:nvPicPr>
        <xdr:cNvPr id="41" name="Picture 41"/>
        <xdr:cNvPicPr preferRelativeResize="1">
          <a:picLocks noChangeAspect="1"/>
        </xdr:cNvPicPr>
      </xdr:nvPicPr>
      <xdr:blipFill>
        <a:blip r:embed="rId1"/>
        <a:stretch>
          <a:fillRect/>
        </a:stretch>
      </xdr:blipFill>
      <xdr:spPr>
        <a:xfrm>
          <a:off x="0" y="8772525"/>
          <a:ext cx="152400" cy="152400"/>
        </a:xfrm>
        <a:prstGeom prst="rect">
          <a:avLst/>
        </a:prstGeom>
        <a:noFill/>
        <a:ln w="9525" cmpd="sng">
          <a:noFill/>
        </a:ln>
      </xdr:spPr>
    </xdr:pic>
    <xdr:clientData/>
  </xdr:twoCellAnchor>
  <xdr:twoCellAnchor editAs="oneCell">
    <xdr:from>
      <xdr:col>0</xdr:col>
      <xdr:colOff>0</xdr:colOff>
      <xdr:row>41</xdr:row>
      <xdr:rowOff>0</xdr:rowOff>
    </xdr:from>
    <xdr:to>
      <xdr:col>0</xdr:col>
      <xdr:colOff>152400</xdr:colOff>
      <xdr:row>41</xdr:row>
      <xdr:rowOff>152400</xdr:rowOff>
    </xdr:to>
    <xdr:pic>
      <xdr:nvPicPr>
        <xdr:cNvPr id="42" name="Picture 42"/>
        <xdr:cNvPicPr preferRelativeResize="1">
          <a:picLocks noChangeAspect="1"/>
        </xdr:cNvPicPr>
      </xdr:nvPicPr>
      <xdr:blipFill>
        <a:blip r:embed="rId1"/>
        <a:stretch>
          <a:fillRect/>
        </a:stretch>
      </xdr:blipFill>
      <xdr:spPr>
        <a:xfrm>
          <a:off x="0" y="8934450"/>
          <a:ext cx="152400" cy="152400"/>
        </a:xfrm>
        <a:prstGeom prst="rect">
          <a:avLst/>
        </a:prstGeom>
        <a:noFill/>
        <a:ln w="9525" cmpd="sng">
          <a:noFill/>
        </a:ln>
      </xdr:spPr>
    </xdr:pic>
    <xdr:clientData/>
  </xdr:twoCellAnchor>
  <xdr:twoCellAnchor editAs="oneCell">
    <xdr:from>
      <xdr:col>0</xdr:col>
      <xdr:colOff>0</xdr:colOff>
      <xdr:row>42</xdr:row>
      <xdr:rowOff>0</xdr:rowOff>
    </xdr:from>
    <xdr:to>
      <xdr:col>0</xdr:col>
      <xdr:colOff>152400</xdr:colOff>
      <xdr:row>42</xdr:row>
      <xdr:rowOff>152400</xdr:rowOff>
    </xdr:to>
    <xdr:pic>
      <xdr:nvPicPr>
        <xdr:cNvPr id="43" name="Picture 43"/>
        <xdr:cNvPicPr preferRelativeResize="1">
          <a:picLocks noChangeAspect="1"/>
        </xdr:cNvPicPr>
      </xdr:nvPicPr>
      <xdr:blipFill>
        <a:blip r:embed="rId1"/>
        <a:stretch>
          <a:fillRect/>
        </a:stretch>
      </xdr:blipFill>
      <xdr:spPr>
        <a:xfrm>
          <a:off x="0" y="9096375"/>
          <a:ext cx="152400" cy="152400"/>
        </a:xfrm>
        <a:prstGeom prst="rect">
          <a:avLst/>
        </a:prstGeom>
        <a:noFill/>
        <a:ln w="9525" cmpd="sng">
          <a:noFill/>
        </a:ln>
      </xdr:spPr>
    </xdr:pic>
    <xdr:clientData/>
  </xdr:twoCellAnchor>
  <xdr:twoCellAnchor editAs="oneCell">
    <xdr:from>
      <xdr:col>0</xdr:col>
      <xdr:colOff>0</xdr:colOff>
      <xdr:row>43</xdr:row>
      <xdr:rowOff>0</xdr:rowOff>
    </xdr:from>
    <xdr:to>
      <xdr:col>0</xdr:col>
      <xdr:colOff>152400</xdr:colOff>
      <xdr:row>43</xdr:row>
      <xdr:rowOff>152400</xdr:rowOff>
    </xdr:to>
    <xdr:pic>
      <xdr:nvPicPr>
        <xdr:cNvPr id="44" name="Picture 44"/>
        <xdr:cNvPicPr preferRelativeResize="1">
          <a:picLocks noChangeAspect="1"/>
        </xdr:cNvPicPr>
      </xdr:nvPicPr>
      <xdr:blipFill>
        <a:blip r:embed="rId1"/>
        <a:stretch>
          <a:fillRect/>
        </a:stretch>
      </xdr:blipFill>
      <xdr:spPr>
        <a:xfrm>
          <a:off x="0" y="9258300"/>
          <a:ext cx="152400" cy="152400"/>
        </a:xfrm>
        <a:prstGeom prst="rect">
          <a:avLst/>
        </a:prstGeom>
        <a:noFill/>
        <a:ln w="9525" cmpd="sng">
          <a:noFill/>
        </a:ln>
      </xdr:spPr>
    </xdr:pic>
    <xdr:clientData/>
  </xdr:twoCellAnchor>
  <xdr:twoCellAnchor editAs="oneCell">
    <xdr:from>
      <xdr:col>0</xdr:col>
      <xdr:colOff>0</xdr:colOff>
      <xdr:row>44</xdr:row>
      <xdr:rowOff>0</xdr:rowOff>
    </xdr:from>
    <xdr:to>
      <xdr:col>0</xdr:col>
      <xdr:colOff>152400</xdr:colOff>
      <xdr:row>44</xdr:row>
      <xdr:rowOff>152400</xdr:rowOff>
    </xdr:to>
    <xdr:pic>
      <xdr:nvPicPr>
        <xdr:cNvPr id="45" name="Picture 45"/>
        <xdr:cNvPicPr preferRelativeResize="1">
          <a:picLocks noChangeAspect="1"/>
        </xdr:cNvPicPr>
      </xdr:nvPicPr>
      <xdr:blipFill>
        <a:blip r:embed="rId1"/>
        <a:stretch>
          <a:fillRect/>
        </a:stretch>
      </xdr:blipFill>
      <xdr:spPr>
        <a:xfrm>
          <a:off x="0" y="9420225"/>
          <a:ext cx="152400" cy="152400"/>
        </a:xfrm>
        <a:prstGeom prst="rect">
          <a:avLst/>
        </a:prstGeom>
        <a:noFill/>
        <a:ln w="9525" cmpd="sng">
          <a:noFill/>
        </a:ln>
      </xdr:spPr>
    </xdr:pic>
    <xdr:clientData/>
  </xdr:twoCellAnchor>
  <xdr:twoCellAnchor editAs="oneCell">
    <xdr:from>
      <xdr:col>0</xdr:col>
      <xdr:colOff>0</xdr:colOff>
      <xdr:row>45</xdr:row>
      <xdr:rowOff>0</xdr:rowOff>
    </xdr:from>
    <xdr:to>
      <xdr:col>0</xdr:col>
      <xdr:colOff>152400</xdr:colOff>
      <xdr:row>45</xdr:row>
      <xdr:rowOff>152400</xdr:rowOff>
    </xdr:to>
    <xdr:pic>
      <xdr:nvPicPr>
        <xdr:cNvPr id="46" name="Picture 46"/>
        <xdr:cNvPicPr preferRelativeResize="1">
          <a:picLocks noChangeAspect="1"/>
        </xdr:cNvPicPr>
      </xdr:nvPicPr>
      <xdr:blipFill>
        <a:blip r:embed="rId1"/>
        <a:stretch>
          <a:fillRect/>
        </a:stretch>
      </xdr:blipFill>
      <xdr:spPr>
        <a:xfrm>
          <a:off x="0" y="9582150"/>
          <a:ext cx="152400" cy="152400"/>
        </a:xfrm>
        <a:prstGeom prst="rect">
          <a:avLst/>
        </a:prstGeom>
        <a:noFill/>
        <a:ln w="9525" cmpd="sng">
          <a:noFill/>
        </a:ln>
      </xdr:spPr>
    </xdr:pic>
    <xdr:clientData/>
  </xdr:twoCellAnchor>
  <xdr:twoCellAnchor editAs="oneCell">
    <xdr:from>
      <xdr:col>0</xdr:col>
      <xdr:colOff>0</xdr:colOff>
      <xdr:row>46</xdr:row>
      <xdr:rowOff>0</xdr:rowOff>
    </xdr:from>
    <xdr:to>
      <xdr:col>0</xdr:col>
      <xdr:colOff>152400</xdr:colOff>
      <xdr:row>46</xdr:row>
      <xdr:rowOff>152400</xdr:rowOff>
    </xdr:to>
    <xdr:pic>
      <xdr:nvPicPr>
        <xdr:cNvPr id="47" name="Picture 47"/>
        <xdr:cNvPicPr preferRelativeResize="1">
          <a:picLocks noChangeAspect="1"/>
        </xdr:cNvPicPr>
      </xdr:nvPicPr>
      <xdr:blipFill>
        <a:blip r:embed="rId1"/>
        <a:stretch>
          <a:fillRect/>
        </a:stretch>
      </xdr:blipFill>
      <xdr:spPr>
        <a:xfrm>
          <a:off x="0" y="9744075"/>
          <a:ext cx="152400" cy="152400"/>
        </a:xfrm>
        <a:prstGeom prst="rect">
          <a:avLst/>
        </a:prstGeom>
        <a:noFill/>
        <a:ln w="9525" cmpd="sng">
          <a:noFill/>
        </a:ln>
      </xdr:spPr>
    </xdr:pic>
    <xdr:clientData/>
  </xdr:twoCellAnchor>
  <xdr:twoCellAnchor editAs="oneCell">
    <xdr:from>
      <xdr:col>0</xdr:col>
      <xdr:colOff>0</xdr:colOff>
      <xdr:row>47</xdr:row>
      <xdr:rowOff>0</xdr:rowOff>
    </xdr:from>
    <xdr:to>
      <xdr:col>0</xdr:col>
      <xdr:colOff>152400</xdr:colOff>
      <xdr:row>47</xdr:row>
      <xdr:rowOff>152400</xdr:rowOff>
    </xdr:to>
    <xdr:pic>
      <xdr:nvPicPr>
        <xdr:cNvPr id="48" name="Picture 48"/>
        <xdr:cNvPicPr preferRelativeResize="1">
          <a:picLocks noChangeAspect="1"/>
        </xdr:cNvPicPr>
      </xdr:nvPicPr>
      <xdr:blipFill>
        <a:blip r:embed="rId1"/>
        <a:stretch>
          <a:fillRect/>
        </a:stretch>
      </xdr:blipFill>
      <xdr:spPr>
        <a:xfrm>
          <a:off x="0" y="9906000"/>
          <a:ext cx="152400" cy="152400"/>
        </a:xfrm>
        <a:prstGeom prst="rect">
          <a:avLst/>
        </a:prstGeom>
        <a:noFill/>
        <a:ln w="9525" cmpd="sng">
          <a:noFill/>
        </a:ln>
      </xdr:spPr>
    </xdr:pic>
    <xdr:clientData/>
  </xdr:twoCellAnchor>
  <xdr:twoCellAnchor editAs="oneCell">
    <xdr:from>
      <xdr:col>0</xdr:col>
      <xdr:colOff>0</xdr:colOff>
      <xdr:row>48</xdr:row>
      <xdr:rowOff>0</xdr:rowOff>
    </xdr:from>
    <xdr:to>
      <xdr:col>0</xdr:col>
      <xdr:colOff>152400</xdr:colOff>
      <xdr:row>48</xdr:row>
      <xdr:rowOff>152400</xdr:rowOff>
    </xdr:to>
    <xdr:pic>
      <xdr:nvPicPr>
        <xdr:cNvPr id="49" name="Picture 49"/>
        <xdr:cNvPicPr preferRelativeResize="1">
          <a:picLocks noChangeAspect="1"/>
        </xdr:cNvPicPr>
      </xdr:nvPicPr>
      <xdr:blipFill>
        <a:blip r:embed="rId4"/>
        <a:stretch>
          <a:fillRect/>
        </a:stretch>
      </xdr:blipFill>
      <xdr:spPr>
        <a:xfrm>
          <a:off x="0" y="10067925"/>
          <a:ext cx="152400" cy="152400"/>
        </a:xfrm>
        <a:prstGeom prst="rect">
          <a:avLst/>
        </a:prstGeom>
        <a:noFill/>
        <a:ln w="9525" cmpd="sng">
          <a:noFill/>
        </a:ln>
      </xdr:spPr>
    </xdr:pic>
    <xdr:clientData/>
  </xdr:twoCellAnchor>
  <xdr:twoCellAnchor editAs="oneCell">
    <xdr:from>
      <xdr:col>0</xdr:col>
      <xdr:colOff>0</xdr:colOff>
      <xdr:row>49</xdr:row>
      <xdr:rowOff>0</xdr:rowOff>
    </xdr:from>
    <xdr:to>
      <xdr:col>0</xdr:col>
      <xdr:colOff>152400</xdr:colOff>
      <xdr:row>49</xdr:row>
      <xdr:rowOff>152400</xdr:rowOff>
    </xdr:to>
    <xdr:pic>
      <xdr:nvPicPr>
        <xdr:cNvPr id="50" name="Picture 50"/>
        <xdr:cNvPicPr preferRelativeResize="1">
          <a:picLocks noChangeAspect="1"/>
        </xdr:cNvPicPr>
      </xdr:nvPicPr>
      <xdr:blipFill>
        <a:blip r:embed="rId4"/>
        <a:stretch>
          <a:fillRect/>
        </a:stretch>
      </xdr:blipFill>
      <xdr:spPr>
        <a:xfrm>
          <a:off x="0" y="10229850"/>
          <a:ext cx="152400" cy="152400"/>
        </a:xfrm>
        <a:prstGeom prst="rect">
          <a:avLst/>
        </a:prstGeom>
        <a:noFill/>
        <a:ln w="9525" cmpd="sng">
          <a:noFill/>
        </a:ln>
      </xdr:spPr>
    </xdr:pic>
    <xdr:clientData/>
  </xdr:twoCellAnchor>
  <xdr:twoCellAnchor editAs="oneCell">
    <xdr:from>
      <xdr:col>0</xdr:col>
      <xdr:colOff>0</xdr:colOff>
      <xdr:row>50</xdr:row>
      <xdr:rowOff>0</xdr:rowOff>
    </xdr:from>
    <xdr:to>
      <xdr:col>0</xdr:col>
      <xdr:colOff>152400</xdr:colOff>
      <xdr:row>50</xdr:row>
      <xdr:rowOff>152400</xdr:rowOff>
    </xdr:to>
    <xdr:pic>
      <xdr:nvPicPr>
        <xdr:cNvPr id="51" name="Picture 51"/>
        <xdr:cNvPicPr preferRelativeResize="1">
          <a:picLocks noChangeAspect="1"/>
        </xdr:cNvPicPr>
      </xdr:nvPicPr>
      <xdr:blipFill>
        <a:blip r:embed="rId4"/>
        <a:stretch>
          <a:fillRect/>
        </a:stretch>
      </xdr:blipFill>
      <xdr:spPr>
        <a:xfrm>
          <a:off x="0" y="10391775"/>
          <a:ext cx="152400" cy="152400"/>
        </a:xfrm>
        <a:prstGeom prst="rect">
          <a:avLst/>
        </a:prstGeom>
        <a:noFill/>
        <a:ln w="9525" cmpd="sng">
          <a:noFill/>
        </a:ln>
      </xdr:spPr>
    </xdr:pic>
    <xdr:clientData/>
  </xdr:twoCellAnchor>
  <xdr:twoCellAnchor editAs="oneCell">
    <xdr:from>
      <xdr:col>0</xdr:col>
      <xdr:colOff>0</xdr:colOff>
      <xdr:row>51</xdr:row>
      <xdr:rowOff>0</xdr:rowOff>
    </xdr:from>
    <xdr:to>
      <xdr:col>0</xdr:col>
      <xdr:colOff>152400</xdr:colOff>
      <xdr:row>51</xdr:row>
      <xdr:rowOff>152400</xdr:rowOff>
    </xdr:to>
    <xdr:pic>
      <xdr:nvPicPr>
        <xdr:cNvPr id="52" name="Picture 52"/>
        <xdr:cNvPicPr preferRelativeResize="1">
          <a:picLocks noChangeAspect="1"/>
        </xdr:cNvPicPr>
      </xdr:nvPicPr>
      <xdr:blipFill>
        <a:blip r:embed="rId1"/>
        <a:stretch>
          <a:fillRect/>
        </a:stretch>
      </xdr:blipFill>
      <xdr:spPr>
        <a:xfrm>
          <a:off x="0" y="10553700"/>
          <a:ext cx="152400" cy="152400"/>
        </a:xfrm>
        <a:prstGeom prst="rect">
          <a:avLst/>
        </a:prstGeom>
        <a:noFill/>
        <a:ln w="9525" cmpd="sng">
          <a:noFill/>
        </a:ln>
      </xdr:spPr>
    </xdr:pic>
    <xdr:clientData/>
  </xdr:twoCellAnchor>
  <xdr:twoCellAnchor editAs="oneCell">
    <xdr:from>
      <xdr:col>0</xdr:col>
      <xdr:colOff>0</xdr:colOff>
      <xdr:row>52</xdr:row>
      <xdr:rowOff>0</xdr:rowOff>
    </xdr:from>
    <xdr:to>
      <xdr:col>0</xdr:col>
      <xdr:colOff>152400</xdr:colOff>
      <xdr:row>52</xdr:row>
      <xdr:rowOff>152400</xdr:rowOff>
    </xdr:to>
    <xdr:pic>
      <xdr:nvPicPr>
        <xdr:cNvPr id="53" name="Picture 53"/>
        <xdr:cNvPicPr preferRelativeResize="1">
          <a:picLocks noChangeAspect="1"/>
        </xdr:cNvPicPr>
      </xdr:nvPicPr>
      <xdr:blipFill>
        <a:blip r:embed="rId1"/>
        <a:stretch>
          <a:fillRect/>
        </a:stretch>
      </xdr:blipFill>
      <xdr:spPr>
        <a:xfrm>
          <a:off x="0" y="10715625"/>
          <a:ext cx="152400" cy="152400"/>
        </a:xfrm>
        <a:prstGeom prst="rect">
          <a:avLst/>
        </a:prstGeom>
        <a:noFill/>
        <a:ln w="9525" cmpd="sng">
          <a:noFill/>
        </a:ln>
      </xdr:spPr>
    </xdr:pic>
    <xdr:clientData/>
  </xdr:twoCellAnchor>
  <xdr:twoCellAnchor editAs="oneCell">
    <xdr:from>
      <xdr:col>0</xdr:col>
      <xdr:colOff>0</xdr:colOff>
      <xdr:row>53</xdr:row>
      <xdr:rowOff>0</xdr:rowOff>
    </xdr:from>
    <xdr:to>
      <xdr:col>0</xdr:col>
      <xdr:colOff>152400</xdr:colOff>
      <xdr:row>53</xdr:row>
      <xdr:rowOff>152400</xdr:rowOff>
    </xdr:to>
    <xdr:pic>
      <xdr:nvPicPr>
        <xdr:cNvPr id="54" name="Picture 54"/>
        <xdr:cNvPicPr preferRelativeResize="1">
          <a:picLocks noChangeAspect="1"/>
        </xdr:cNvPicPr>
      </xdr:nvPicPr>
      <xdr:blipFill>
        <a:blip r:embed="rId1"/>
        <a:stretch>
          <a:fillRect/>
        </a:stretch>
      </xdr:blipFill>
      <xdr:spPr>
        <a:xfrm>
          <a:off x="0" y="10877550"/>
          <a:ext cx="152400" cy="152400"/>
        </a:xfrm>
        <a:prstGeom prst="rect">
          <a:avLst/>
        </a:prstGeom>
        <a:noFill/>
        <a:ln w="9525" cmpd="sng">
          <a:noFill/>
        </a:ln>
      </xdr:spPr>
    </xdr:pic>
    <xdr:clientData/>
  </xdr:twoCellAnchor>
  <xdr:twoCellAnchor editAs="oneCell">
    <xdr:from>
      <xdr:col>0</xdr:col>
      <xdr:colOff>0</xdr:colOff>
      <xdr:row>54</xdr:row>
      <xdr:rowOff>0</xdr:rowOff>
    </xdr:from>
    <xdr:to>
      <xdr:col>0</xdr:col>
      <xdr:colOff>152400</xdr:colOff>
      <xdr:row>54</xdr:row>
      <xdr:rowOff>152400</xdr:rowOff>
    </xdr:to>
    <xdr:pic>
      <xdr:nvPicPr>
        <xdr:cNvPr id="55" name="Picture 55"/>
        <xdr:cNvPicPr preferRelativeResize="1">
          <a:picLocks noChangeAspect="1"/>
        </xdr:cNvPicPr>
      </xdr:nvPicPr>
      <xdr:blipFill>
        <a:blip r:embed="rId4"/>
        <a:stretch>
          <a:fillRect/>
        </a:stretch>
      </xdr:blipFill>
      <xdr:spPr>
        <a:xfrm>
          <a:off x="0" y="11039475"/>
          <a:ext cx="152400" cy="152400"/>
        </a:xfrm>
        <a:prstGeom prst="rect">
          <a:avLst/>
        </a:prstGeom>
        <a:noFill/>
        <a:ln w="9525" cmpd="sng">
          <a:noFill/>
        </a:ln>
      </xdr:spPr>
    </xdr:pic>
    <xdr:clientData/>
  </xdr:twoCellAnchor>
  <xdr:twoCellAnchor editAs="oneCell">
    <xdr:from>
      <xdr:col>0</xdr:col>
      <xdr:colOff>0</xdr:colOff>
      <xdr:row>55</xdr:row>
      <xdr:rowOff>0</xdr:rowOff>
    </xdr:from>
    <xdr:to>
      <xdr:col>0</xdr:col>
      <xdr:colOff>152400</xdr:colOff>
      <xdr:row>55</xdr:row>
      <xdr:rowOff>152400</xdr:rowOff>
    </xdr:to>
    <xdr:pic>
      <xdr:nvPicPr>
        <xdr:cNvPr id="56" name="Picture 56"/>
        <xdr:cNvPicPr preferRelativeResize="1">
          <a:picLocks noChangeAspect="1"/>
        </xdr:cNvPicPr>
      </xdr:nvPicPr>
      <xdr:blipFill>
        <a:blip r:embed="rId1"/>
        <a:stretch>
          <a:fillRect/>
        </a:stretch>
      </xdr:blipFill>
      <xdr:spPr>
        <a:xfrm>
          <a:off x="0" y="11201400"/>
          <a:ext cx="152400" cy="152400"/>
        </a:xfrm>
        <a:prstGeom prst="rect">
          <a:avLst/>
        </a:prstGeom>
        <a:noFill/>
        <a:ln w="9525" cmpd="sng">
          <a:noFill/>
        </a:ln>
      </xdr:spPr>
    </xdr:pic>
    <xdr:clientData/>
  </xdr:twoCellAnchor>
  <xdr:twoCellAnchor editAs="oneCell">
    <xdr:from>
      <xdr:col>0</xdr:col>
      <xdr:colOff>0</xdr:colOff>
      <xdr:row>56</xdr:row>
      <xdr:rowOff>0</xdr:rowOff>
    </xdr:from>
    <xdr:to>
      <xdr:col>0</xdr:col>
      <xdr:colOff>152400</xdr:colOff>
      <xdr:row>56</xdr:row>
      <xdr:rowOff>152400</xdr:rowOff>
    </xdr:to>
    <xdr:pic>
      <xdr:nvPicPr>
        <xdr:cNvPr id="57" name="Picture 57"/>
        <xdr:cNvPicPr preferRelativeResize="1">
          <a:picLocks noChangeAspect="1"/>
        </xdr:cNvPicPr>
      </xdr:nvPicPr>
      <xdr:blipFill>
        <a:blip r:embed="rId4"/>
        <a:stretch>
          <a:fillRect/>
        </a:stretch>
      </xdr:blipFill>
      <xdr:spPr>
        <a:xfrm>
          <a:off x="0" y="11363325"/>
          <a:ext cx="152400" cy="152400"/>
        </a:xfrm>
        <a:prstGeom prst="rect">
          <a:avLst/>
        </a:prstGeom>
        <a:noFill/>
        <a:ln w="9525" cmpd="sng">
          <a:noFill/>
        </a:ln>
      </xdr:spPr>
    </xdr:pic>
    <xdr:clientData/>
  </xdr:twoCellAnchor>
  <xdr:twoCellAnchor editAs="oneCell">
    <xdr:from>
      <xdr:col>0</xdr:col>
      <xdr:colOff>0</xdr:colOff>
      <xdr:row>57</xdr:row>
      <xdr:rowOff>0</xdr:rowOff>
    </xdr:from>
    <xdr:to>
      <xdr:col>0</xdr:col>
      <xdr:colOff>152400</xdr:colOff>
      <xdr:row>57</xdr:row>
      <xdr:rowOff>152400</xdr:rowOff>
    </xdr:to>
    <xdr:pic>
      <xdr:nvPicPr>
        <xdr:cNvPr id="58" name="Picture 58"/>
        <xdr:cNvPicPr preferRelativeResize="1">
          <a:picLocks noChangeAspect="1"/>
        </xdr:cNvPicPr>
      </xdr:nvPicPr>
      <xdr:blipFill>
        <a:blip r:embed="rId1"/>
        <a:stretch>
          <a:fillRect/>
        </a:stretch>
      </xdr:blipFill>
      <xdr:spPr>
        <a:xfrm>
          <a:off x="0" y="11525250"/>
          <a:ext cx="152400" cy="152400"/>
        </a:xfrm>
        <a:prstGeom prst="rect">
          <a:avLst/>
        </a:prstGeom>
        <a:noFill/>
        <a:ln w="9525" cmpd="sng">
          <a:noFill/>
        </a:ln>
      </xdr:spPr>
    </xdr:pic>
    <xdr:clientData/>
  </xdr:twoCellAnchor>
  <xdr:twoCellAnchor editAs="oneCell">
    <xdr:from>
      <xdr:col>0</xdr:col>
      <xdr:colOff>0</xdr:colOff>
      <xdr:row>58</xdr:row>
      <xdr:rowOff>0</xdr:rowOff>
    </xdr:from>
    <xdr:to>
      <xdr:col>0</xdr:col>
      <xdr:colOff>152400</xdr:colOff>
      <xdr:row>58</xdr:row>
      <xdr:rowOff>152400</xdr:rowOff>
    </xdr:to>
    <xdr:pic>
      <xdr:nvPicPr>
        <xdr:cNvPr id="59" name="Picture 59"/>
        <xdr:cNvPicPr preferRelativeResize="1">
          <a:picLocks noChangeAspect="1"/>
        </xdr:cNvPicPr>
      </xdr:nvPicPr>
      <xdr:blipFill>
        <a:blip r:embed="rId4"/>
        <a:stretch>
          <a:fillRect/>
        </a:stretch>
      </xdr:blipFill>
      <xdr:spPr>
        <a:xfrm>
          <a:off x="0" y="11687175"/>
          <a:ext cx="152400" cy="152400"/>
        </a:xfrm>
        <a:prstGeom prst="rect">
          <a:avLst/>
        </a:prstGeom>
        <a:noFill/>
        <a:ln w="9525" cmpd="sng">
          <a:noFill/>
        </a:ln>
      </xdr:spPr>
    </xdr:pic>
    <xdr:clientData/>
  </xdr:twoCellAnchor>
  <xdr:twoCellAnchor editAs="oneCell">
    <xdr:from>
      <xdr:col>0</xdr:col>
      <xdr:colOff>0</xdr:colOff>
      <xdr:row>59</xdr:row>
      <xdr:rowOff>0</xdr:rowOff>
    </xdr:from>
    <xdr:to>
      <xdr:col>0</xdr:col>
      <xdr:colOff>152400</xdr:colOff>
      <xdr:row>59</xdr:row>
      <xdr:rowOff>152400</xdr:rowOff>
    </xdr:to>
    <xdr:pic>
      <xdr:nvPicPr>
        <xdr:cNvPr id="60" name="Picture 60"/>
        <xdr:cNvPicPr preferRelativeResize="1">
          <a:picLocks noChangeAspect="1"/>
        </xdr:cNvPicPr>
      </xdr:nvPicPr>
      <xdr:blipFill>
        <a:blip r:embed="rId1"/>
        <a:stretch>
          <a:fillRect/>
        </a:stretch>
      </xdr:blipFill>
      <xdr:spPr>
        <a:xfrm>
          <a:off x="0" y="11849100"/>
          <a:ext cx="152400" cy="152400"/>
        </a:xfrm>
        <a:prstGeom prst="rect">
          <a:avLst/>
        </a:prstGeom>
        <a:noFill/>
        <a:ln w="9525" cmpd="sng">
          <a:noFill/>
        </a:ln>
      </xdr:spPr>
    </xdr:pic>
    <xdr:clientData/>
  </xdr:twoCellAnchor>
  <xdr:twoCellAnchor editAs="oneCell">
    <xdr:from>
      <xdr:col>0</xdr:col>
      <xdr:colOff>0</xdr:colOff>
      <xdr:row>60</xdr:row>
      <xdr:rowOff>0</xdr:rowOff>
    </xdr:from>
    <xdr:to>
      <xdr:col>0</xdr:col>
      <xdr:colOff>152400</xdr:colOff>
      <xdr:row>60</xdr:row>
      <xdr:rowOff>152400</xdr:rowOff>
    </xdr:to>
    <xdr:pic>
      <xdr:nvPicPr>
        <xdr:cNvPr id="61" name="Picture 61"/>
        <xdr:cNvPicPr preferRelativeResize="1">
          <a:picLocks noChangeAspect="1"/>
        </xdr:cNvPicPr>
      </xdr:nvPicPr>
      <xdr:blipFill>
        <a:blip r:embed="rId4"/>
        <a:stretch>
          <a:fillRect/>
        </a:stretch>
      </xdr:blipFill>
      <xdr:spPr>
        <a:xfrm>
          <a:off x="0" y="12011025"/>
          <a:ext cx="152400" cy="152400"/>
        </a:xfrm>
        <a:prstGeom prst="rect">
          <a:avLst/>
        </a:prstGeom>
        <a:noFill/>
        <a:ln w="9525" cmpd="sng">
          <a:noFill/>
        </a:ln>
      </xdr:spPr>
    </xdr:pic>
    <xdr:clientData/>
  </xdr:twoCellAnchor>
  <xdr:twoCellAnchor editAs="oneCell">
    <xdr:from>
      <xdr:col>0</xdr:col>
      <xdr:colOff>0</xdr:colOff>
      <xdr:row>61</xdr:row>
      <xdr:rowOff>0</xdr:rowOff>
    </xdr:from>
    <xdr:to>
      <xdr:col>0</xdr:col>
      <xdr:colOff>152400</xdr:colOff>
      <xdr:row>61</xdr:row>
      <xdr:rowOff>152400</xdr:rowOff>
    </xdr:to>
    <xdr:pic>
      <xdr:nvPicPr>
        <xdr:cNvPr id="62" name="Picture 62"/>
        <xdr:cNvPicPr preferRelativeResize="1">
          <a:picLocks noChangeAspect="1"/>
        </xdr:cNvPicPr>
      </xdr:nvPicPr>
      <xdr:blipFill>
        <a:blip r:embed="rId1"/>
        <a:stretch>
          <a:fillRect/>
        </a:stretch>
      </xdr:blipFill>
      <xdr:spPr>
        <a:xfrm>
          <a:off x="0" y="12172950"/>
          <a:ext cx="152400" cy="152400"/>
        </a:xfrm>
        <a:prstGeom prst="rect">
          <a:avLst/>
        </a:prstGeom>
        <a:noFill/>
        <a:ln w="9525" cmpd="sng">
          <a:noFill/>
        </a:ln>
      </xdr:spPr>
    </xdr:pic>
    <xdr:clientData/>
  </xdr:twoCellAnchor>
  <xdr:twoCellAnchor editAs="oneCell">
    <xdr:from>
      <xdr:col>0</xdr:col>
      <xdr:colOff>0</xdr:colOff>
      <xdr:row>62</xdr:row>
      <xdr:rowOff>0</xdr:rowOff>
    </xdr:from>
    <xdr:to>
      <xdr:col>0</xdr:col>
      <xdr:colOff>152400</xdr:colOff>
      <xdr:row>62</xdr:row>
      <xdr:rowOff>152400</xdr:rowOff>
    </xdr:to>
    <xdr:pic>
      <xdr:nvPicPr>
        <xdr:cNvPr id="63" name="Picture 63"/>
        <xdr:cNvPicPr preferRelativeResize="1">
          <a:picLocks noChangeAspect="1"/>
        </xdr:cNvPicPr>
      </xdr:nvPicPr>
      <xdr:blipFill>
        <a:blip r:embed="rId4"/>
        <a:stretch>
          <a:fillRect/>
        </a:stretch>
      </xdr:blipFill>
      <xdr:spPr>
        <a:xfrm>
          <a:off x="0" y="12334875"/>
          <a:ext cx="152400" cy="152400"/>
        </a:xfrm>
        <a:prstGeom prst="rect">
          <a:avLst/>
        </a:prstGeom>
        <a:noFill/>
        <a:ln w="9525" cmpd="sng">
          <a:noFill/>
        </a:ln>
      </xdr:spPr>
    </xdr:pic>
    <xdr:clientData/>
  </xdr:twoCellAnchor>
  <xdr:twoCellAnchor editAs="oneCell">
    <xdr:from>
      <xdr:col>0</xdr:col>
      <xdr:colOff>0</xdr:colOff>
      <xdr:row>63</xdr:row>
      <xdr:rowOff>0</xdr:rowOff>
    </xdr:from>
    <xdr:to>
      <xdr:col>0</xdr:col>
      <xdr:colOff>152400</xdr:colOff>
      <xdr:row>63</xdr:row>
      <xdr:rowOff>152400</xdr:rowOff>
    </xdr:to>
    <xdr:pic>
      <xdr:nvPicPr>
        <xdr:cNvPr id="64" name="Picture 64"/>
        <xdr:cNvPicPr preferRelativeResize="1">
          <a:picLocks noChangeAspect="1"/>
        </xdr:cNvPicPr>
      </xdr:nvPicPr>
      <xdr:blipFill>
        <a:blip r:embed="rId1"/>
        <a:stretch>
          <a:fillRect/>
        </a:stretch>
      </xdr:blipFill>
      <xdr:spPr>
        <a:xfrm>
          <a:off x="0" y="12496800"/>
          <a:ext cx="152400" cy="152400"/>
        </a:xfrm>
        <a:prstGeom prst="rect">
          <a:avLst/>
        </a:prstGeom>
        <a:noFill/>
        <a:ln w="9525" cmpd="sng">
          <a:noFill/>
        </a:ln>
      </xdr:spPr>
    </xdr:pic>
    <xdr:clientData/>
  </xdr:twoCellAnchor>
  <xdr:twoCellAnchor editAs="oneCell">
    <xdr:from>
      <xdr:col>0</xdr:col>
      <xdr:colOff>0</xdr:colOff>
      <xdr:row>64</xdr:row>
      <xdr:rowOff>0</xdr:rowOff>
    </xdr:from>
    <xdr:to>
      <xdr:col>0</xdr:col>
      <xdr:colOff>152400</xdr:colOff>
      <xdr:row>64</xdr:row>
      <xdr:rowOff>152400</xdr:rowOff>
    </xdr:to>
    <xdr:pic>
      <xdr:nvPicPr>
        <xdr:cNvPr id="65" name="Picture 65"/>
        <xdr:cNvPicPr preferRelativeResize="1">
          <a:picLocks noChangeAspect="1"/>
        </xdr:cNvPicPr>
      </xdr:nvPicPr>
      <xdr:blipFill>
        <a:blip r:embed="rId4"/>
        <a:stretch>
          <a:fillRect/>
        </a:stretch>
      </xdr:blipFill>
      <xdr:spPr>
        <a:xfrm>
          <a:off x="0" y="12658725"/>
          <a:ext cx="152400" cy="152400"/>
        </a:xfrm>
        <a:prstGeom prst="rect">
          <a:avLst/>
        </a:prstGeom>
        <a:noFill/>
        <a:ln w="9525" cmpd="sng">
          <a:noFill/>
        </a:ln>
      </xdr:spPr>
    </xdr:pic>
    <xdr:clientData/>
  </xdr:twoCellAnchor>
  <xdr:twoCellAnchor editAs="oneCell">
    <xdr:from>
      <xdr:col>0</xdr:col>
      <xdr:colOff>0</xdr:colOff>
      <xdr:row>65</xdr:row>
      <xdr:rowOff>0</xdr:rowOff>
    </xdr:from>
    <xdr:to>
      <xdr:col>0</xdr:col>
      <xdr:colOff>152400</xdr:colOff>
      <xdr:row>65</xdr:row>
      <xdr:rowOff>152400</xdr:rowOff>
    </xdr:to>
    <xdr:pic>
      <xdr:nvPicPr>
        <xdr:cNvPr id="66" name="Picture 66"/>
        <xdr:cNvPicPr preferRelativeResize="1">
          <a:picLocks noChangeAspect="1"/>
        </xdr:cNvPicPr>
      </xdr:nvPicPr>
      <xdr:blipFill>
        <a:blip r:embed="rId1"/>
        <a:stretch>
          <a:fillRect/>
        </a:stretch>
      </xdr:blipFill>
      <xdr:spPr>
        <a:xfrm>
          <a:off x="0" y="12820650"/>
          <a:ext cx="152400" cy="152400"/>
        </a:xfrm>
        <a:prstGeom prst="rect">
          <a:avLst/>
        </a:prstGeom>
        <a:noFill/>
        <a:ln w="9525" cmpd="sng">
          <a:noFill/>
        </a:ln>
      </xdr:spPr>
    </xdr:pic>
    <xdr:clientData/>
  </xdr:twoCellAnchor>
  <xdr:twoCellAnchor editAs="oneCell">
    <xdr:from>
      <xdr:col>0</xdr:col>
      <xdr:colOff>0</xdr:colOff>
      <xdr:row>66</xdr:row>
      <xdr:rowOff>0</xdr:rowOff>
    </xdr:from>
    <xdr:to>
      <xdr:col>0</xdr:col>
      <xdr:colOff>152400</xdr:colOff>
      <xdr:row>66</xdr:row>
      <xdr:rowOff>152400</xdr:rowOff>
    </xdr:to>
    <xdr:pic>
      <xdr:nvPicPr>
        <xdr:cNvPr id="67" name="Picture 67"/>
        <xdr:cNvPicPr preferRelativeResize="1">
          <a:picLocks noChangeAspect="1"/>
        </xdr:cNvPicPr>
      </xdr:nvPicPr>
      <xdr:blipFill>
        <a:blip r:embed="rId4"/>
        <a:stretch>
          <a:fillRect/>
        </a:stretch>
      </xdr:blipFill>
      <xdr:spPr>
        <a:xfrm>
          <a:off x="0" y="12982575"/>
          <a:ext cx="152400" cy="152400"/>
        </a:xfrm>
        <a:prstGeom prst="rect">
          <a:avLst/>
        </a:prstGeom>
        <a:noFill/>
        <a:ln w="9525" cmpd="sng">
          <a:noFill/>
        </a:ln>
      </xdr:spPr>
    </xdr:pic>
    <xdr:clientData/>
  </xdr:twoCellAnchor>
  <xdr:twoCellAnchor editAs="oneCell">
    <xdr:from>
      <xdr:col>0</xdr:col>
      <xdr:colOff>0</xdr:colOff>
      <xdr:row>67</xdr:row>
      <xdr:rowOff>0</xdr:rowOff>
    </xdr:from>
    <xdr:to>
      <xdr:col>0</xdr:col>
      <xdr:colOff>152400</xdr:colOff>
      <xdr:row>67</xdr:row>
      <xdr:rowOff>152400</xdr:rowOff>
    </xdr:to>
    <xdr:pic>
      <xdr:nvPicPr>
        <xdr:cNvPr id="68" name="Picture 68"/>
        <xdr:cNvPicPr preferRelativeResize="1">
          <a:picLocks noChangeAspect="1"/>
        </xdr:cNvPicPr>
      </xdr:nvPicPr>
      <xdr:blipFill>
        <a:blip r:embed="rId1"/>
        <a:stretch>
          <a:fillRect/>
        </a:stretch>
      </xdr:blipFill>
      <xdr:spPr>
        <a:xfrm>
          <a:off x="0" y="13144500"/>
          <a:ext cx="152400" cy="152400"/>
        </a:xfrm>
        <a:prstGeom prst="rect">
          <a:avLst/>
        </a:prstGeom>
        <a:noFill/>
        <a:ln w="9525" cmpd="sng">
          <a:noFill/>
        </a:ln>
      </xdr:spPr>
    </xdr:pic>
    <xdr:clientData/>
  </xdr:twoCellAnchor>
  <xdr:twoCellAnchor editAs="oneCell">
    <xdr:from>
      <xdr:col>0</xdr:col>
      <xdr:colOff>0</xdr:colOff>
      <xdr:row>68</xdr:row>
      <xdr:rowOff>0</xdr:rowOff>
    </xdr:from>
    <xdr:to>
      <xdr:col>0</xdr:col>
      <xdr:colOff>152400</xdr:colOff>
      <xdr:row>68</xdr:row>
      <xdr:rowOff>152400</xdr:rowOff>
    </xdr:to>
    <xdr:pic>
      <xdr:nvPicPr>
        <xdr:cNvPr id="69" name="Picture 69"/>
        <xdr:cNvPicPr preferRelativeResize="1">
          <a:picLocks noChangeAspect="1"/>
        </xdr:cNvPicPr>
      </xdr:nvPicPr>
      <xdr:blipFill>
        <a:blip r:embed="rId4"/>
        <a:stretch>
          <a:fillRect/>
        </a:stretch>
      </xdr:blipFill>
      <xdr:spPr>
        <a:xfrm>
          <a:off x="0" y="13306425"/>
          <a:ext cx="152400" cy="152400"/>
        </a:xfrm>
        <a:prstGeom prst="rect">
          <a:avLst/>
        </a:prstGeom>
        <a:noFill/>
        <a:ln w="9525" cmpd="sng">
          <a:noFill/>
        </a:ln>
      </xdr:spPr>
    </xdr:pic>
    <xdr:clientData/>
  </xdr:twoCellAnchor>
  <xdr:twoCellAnchor editAs="oneCell">
    <xdr:from>
      <xdr:col>0</xdr:col>
      <xdr:colOff>0</xdr:colOff>
      <xdr:row>69</xdr:row>
      <xdr:rowOff>0</xdr:rowOff>
    </xdr:from>
    <xdr:to>
      <xdr:col>0</xdr:col>
      <xdr:colOff>152400</xdr:colOff>
      <xdr:row>69</xdr:row>
      <xdr:rowOff>152400</xdr:rowOff>
    </xdr:to>
    <xdr:pic>
      <xdr:nvPicPr>
        <xdr:cNvPr id="70" name="Picture 70"/>
        <xdr:cNvPicPr preferRelativeResize="1">
          <a:picLocks noChangeAspect="1"/>
        </xdr:cNvPicPr>
      </xdr:nvPicPr>
      <xdr:blipFill>
        <a:blip r:embed="rId1"/>
        <a:stretch>
          <a:fillRect/>
        </a:stretch>
      </xdr:blipFill>
      <xdr:spPr>
        <a:xfrm>
          <a:off x="0" y="13468350"/>
          <a:ext cx="152400" cy="152400"/>
        </a:xfrm>
        <a:prstGeom prst="rect">
          <a:avLst/>
        </a:prstGeom>
        <a:noFill/>
        <a:ln w="9525" cmpd="sng">
          <a:noFill/>
        </a:ln>
      </xdr:spPr>
    </xdr:pic>
    <xdr:clientData/>
  </xdr:twoCellAnchor>
  <xdr:twoCellAnchor editAs="oneCell">
    <xdr:from>
      <xdr:col>0</xdr:col>
      <xdr:colOff>0</xdr:colOff>
      <xdr:row>70</xdr:row>
      <xdr:rowOff>0</xdr:rowOff>
    </xdr:from>
    <xdr:to>
      <xdr:col>0</xdr:col>
      <xdr:colOff>152400</xdr:colOff>
      <xdr:row>70</xdr:row>
      <xdr:rowOff>152400</xdr:rowOff>
    </xdr:to>
    <xdr:pic>
      <xdr:nvPicPr>
        <xdr:cNvPr id="71" name="Picture 71"/>
        <xdr:cNvPicPr preferRelativeResize="1">
          <a:picLocks noChangeAspect="1"/>
        </xdr:cNvPicPr>
      </xdr:nvPicPr>
      <xdr:blipFill>
        <a:blip r:embed="rId4"/>
        <a:stretch>
          <a:fillRect/>
        </a:stretch>
      </xdr:blipFill>
      <xdr:spPr>
        <a:xfrm>
          <a:off x="0" y="13630275"/>
          <a:ext cx="152400" cy="152400"/>
        </a:xfrm>
        <a:prstGeom prst="rect">
          <a:avLst/>
        </a:prstGeom>
        <a:noFill/>
        <a:ln w="9525"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72" name="Picture 72"/>
        <xdr:cNvPicPr preferRelativeResize="1">
          <a:picLocks noChangeAspect="1"/>
        </xdr:cNvPicPr>
      </xdr:nvPicPr>
      <xdr:blipFill>
        <a:blip r:embed="rId1"/>
        <a:stretch>
          <a:fillRect/>
        </a:stretch>
      </xdr:blipFill>
      <xdr:spPr>
        <a:xfrm>
          <a:off x="0" y="13792200"/>
          <a:ext cx="152400" cy="152400"/>
        </a:xfrm>
        <a:prstGeom prst="rect">
          <a:avLst/>
        </a:prstGeom>
        <a:noFill/>
        <a:ln w="9525" cmpd="sng">
          <a:noFill/>
        </a:ln>
      </xdr:spPr>
    </xdr:pic>
    <xdr:clientData/>
  </xdr:twoCellAnchor>
  <xdr:twoCellAnchor editAs="oneCell">
    <xdr:from>
      <xdr:col>0</xdr:col>
      <xdr:colOff>0</xdr:colOff>
      <xdr:row>72</xdr:row>
      <xdr:rowOff>0</xdr:rowOff>
    </xdr:from>
    <xdr:to>
      <xdr:col>0</xdr:col>
      <xdr:colOff>152400</xdr:colOff>
      <xdr:row>72</xdr:row>
      <xdr:rowOff>152400</xdr:rowOff>
    </xdr:to>
    <xdr:pic>
      <xdr:nvPicPr>
        <xdr:cNvPr id="73" name="Picture 73"/>
        <xdr:cNvPicPr preferRelativeResize="1">
          <a:picLocks noChangeAspect="1"/>
        </xdr:cNvPicPr>
      </xdr:nvPicPr>
      <xdr:blipFill>
        <a:blip r:embed="rId1"/>
        <a:stretch>
          <a:fillRect/>
        </a:stretch>
      </xdr:blipFill>
      <xdr:spPr>
        <a:xfrm>
          <a:off x="0" y="13954125"/>
          <a:ext cx="152400" cy="152400"/>
        </a:xfrm>
        <a:prstGeom prst="rect">
          <a:avLst/>
        </a:prstGeom>
        <a:noFill/>
        <a:ln w="9525" cmpd="sng">
          <a:noFill/>
        </a:ln>
      </xdr:spPr>
    </xdr:pic>
    <xdr:clientData/>
  </xdr:twoCellAnchor>
  <xdr:twoCellAnchor editAs="oneCell">
    <xdr:from>
      <xdr:col>0</xdr:col>
      <xdr:colOff>0</xdr:colOff>
      <xdr:row>73</xdr:row>
      <xdr:rowOff>0</xdr:rowOff>
    </xdr:from>
    <xdr:to>
      <xdr:col>0</xdr:col>
      <xdr:colOff>152400</xdr:colOff>
      <xdr:row>73</xdr:row>
      <xdr:rowOff>152400</xdr:rowOff>
    </xdr:to>
    <xdr:pic>
      <xdr:nvPicPr>
        <xdr:cNvPr id="74" name="Picture 74"/>
        <xdr:cNvPicPr preferRelativeResize="1">
          <a:picLocks noChangeAspect="1"/>
        </xdr:cNvPicPr>
      </xdr:nvPicPr>
      <xdr:blipFill>
        <a:blip r:embed="rId1"/>
        <a:stretch>
          <a:fillRect/>
        </a:stretch>
      </xdr:blipFill>
      <xdr:spPr>
        <a:xfrm>
          <a:off x="0" y="14116050"/>
          <a:ext cx="152400" cy="152400"/>
        </a:xfrm>
        <a:prstGeom prst="rect">
          <a:avLst/>
        </a:prstGeom>
        <a:noFill/>
        <a:ln w="9525" cmpd="sng">
          <a:noFill/>
        </a:ln>
      </xdr:spPr>
    </xdr:pic>
    <xdr:clientData/>
  </xdr:twoCellAnchor>
  <xdr:twoCellAnchor editAs="oneCell">
    <xdr:from>
      <xdr:col>0</xdr:col>
      <xdr:colOff>0</xdr:colOff>
      <xdr:row>74</xdr:row>
      <xdr:rowOff>0</xdr:rowOff>
    </xdr:from>
    <xdr:to>
      <xdr:col>0</xdr:col>
      <xdr:colOff>152400</xdr:colOff>
      <xdr:row>74</xdr:row>
      <xdr:rowOff>152400</xdr:rowOff>
    </xdr:to>
    <xdr:pic>
      <xdr:nvPicPr>
        <xdr:cNvPr id="75" name="Picture 75"/>
        <xdr:cNvPicPr preferRelativeResize="1">
          <a:picLocks noChangeAspect="1"/>
        </xdr:cNvPicPr>
      </xdr:nvPicPr>
      <xdr:blipFill>
        <a:blip r:embed="rId1"/>
        <a:stretch>
          <a:fillRect/>
        </a:stretch>
      </xdr:blipFill>
      <xdr:spPr>
        <a:xfrm>
          <a:off x="0" y="14277975"/>
          <a:ext cx="152400" cy="152400"/>
        </a:xfrm>
        <a:prstGeom prst="rect">
          <a:avLst/>
        </a:prstGeom>
        <a:noFill/>
        <a:ln w="9525" cmpd="sng">
          <a:noFill/>
        </a:ln>
      </xdr:spPr>
    </xdr:pic>
    <xdr:clientData/>
  </xdr:twoCellAnchor>
  <xdr:twoCellAnchor editAs="oneCell">
    <xdr:from>
      <xdr:col>0</xdr:col>
      <xdr:colOff>0</xdr:colOff>
      <xdr:row>75</xdr:row>
      <xdr:rowOff>0</xdr:rowOff>
    </xdr:from>
    <xdr:to>
      <xdr:col>0</xdr:col>
      <xdr:colOff>152400</xdr:colOff>
      <xdr:row>75</xdr:row>
      <xdr:rowOff>152400</xdr:rowOff>
    </xdr:to>
    <xdr:pic>
      <xdr:nvPicPr>
        <xdr:cNvPr id="76" name="Picture 76"/>
        <xdr:cNvPicPr preferRelativeResize="1">
          <a:picLocks noChangeAspect="1"/>
        </xdr:cNvPicPr>
      </xdr:nvPicPr>
      <xdr:blipFill>
        <a:blip r:embed="rId4"/>
        <a:stretch>
          <a:fillRect/>
        </a:stretch>
      </xdr:blipFill>
      <xdr:spPr>
        <a:xfrm>
          <a:off x="0" y="14439900"/>
          <a:ext cx="152400" cy="152400"/>
        </a:xfrm>
        <a:prstGeom prst="rect">
          <a:avLst/>
        </a:prstGeom>
        <a:noFill/>
        <a:ln w="9525" cmpd="sng">
          <a:noFill/>
        </a:ln>
      </xdr:spPr>
    </xdr:pic>
    <xdr:clientData/>
  </xdr:twoCellAnchor>
  <xdr:twoCellAnchor editAs="oneCell">
    <xdr:from>
      <xdr:col>0</xdr:col>
      <xdr:colOff>0</xdr:colOff>
      <xdr:row>76</xdr:row>
      <xdr:rowOff>0</xdr:rowOff>
    </xdr:from>
    <xdr:to>
      <xdr:col>0</xdr:col>
      <xdr:colOff>152400</xdr:colOff>
      <xdr:row>76</xdr:row>
      <xdr:rowOff>152400</xdr:rowOff>
    </xdr:to>
    <xdr:pic>
      <xdr:nvPicPr>
        <xdr:cNvPr id="77" name="Picture 77"/>
        <xdr:cNvPicPr preferRelativeResize="1">
          <a:picLocks noChangeAspect="1"/>
        </xdr:cNvPicPr>
      </xdr:nvPicPr>
      <xdr:blipFill>
        <a:blip r:embed="rId1"/>
        <a:stretch>
          <a:fillRect/>
        </a:stretch>
      </xdr:blipFill>
      <xdr:spPr>
        <a:xfrm>
          <a:off x="0" y="14601825"/>
          <a:ext cx="152400" cy="152400"/>
        </a:xfrm>
        <a:prstGeom prst="rect">
          <a:avLst/>
        </a:prstGeom>
        <a:noFill/>
        <a:ln w="9525" cmpd="sng">
          <a:noFill/>
        </a:ln>
      </xdr:spPr>
    </xdr:pic>
    <xdr:clientData/>
  </xdr:twoCellAnchor>
  <xdr:twoCellAnchor editAs="oneCell">
    <xdr:from>
      <xdr:col>0</xdr:col>
      <xdr:colOff>0</xdr:colOff>
      <xdr:row>77</xdr:row>
      <xdr:rowOff>0</xdr:rowOff>
    </xdr:from>
    <xdr:to>
      <xdr:col>0</xdr:col>
      <xdr:colOff>152400</xdr:colOff>
      <xdr:row>77</xdr:row>
      <xdr:rowOff>152400</xdr:rowOff>
    </xdr:to>
    <xdr:pic>
      <xdr:nvPicPr>
        <xdr:cNvPr id="78" name="Picture 78"/>
        <xdr:cNvPicPr preferRelativeResize="1">
          <a:picLocks noChangeAspect="1"/>
        </xdr:cNvPicPr>
      </xdr:nvPicPr>
      <xdr:blipFill>
        <a:blip r:embed="rId4"/>
        <a:stretch>
          <a:fillRect/>
        </a:stretch>
      </xdr:blipFill>
      <xdr:spPr>
        <a:xfrm>
          <a:off x="0" y="14763750"/>
          <a:ext cx="152400" cy="152400"/>
        </a:xfrm>
        <a:prstGeom prst="rect">
          <a:avLst/>
        </a:prstGeom>
        <a:noFill/>
        <a:ln w="9525" cmpd="sng">
          <a:noFill/>
        </a:ln>
      </xdr:spPr>
    </xdr:pic>
    <xdr:clientData/>
  </xdr:twoCellAnchor>
  <xdr:twoCellAnchor editAs="oneCell">
    <xdr:from>
      <xdr:col>0</xdr:col>
      <xdr:colOff>0</xdr:colOff>
      <xdr:row>78</xdr:row>
      <xdr:rowOff>0</xdr:rowOff>
    </xdr:from>
    <xdr:to>
      <xdr:col>0</xdr:col>
      <xdr:colOff>152400</xdr:colOff>
      <xdr:row>78</xdr:row>
      <xdr:rowOff>152400</xdr:rowOff>
    </xdr:to>
    <xdr:pic>
      <xdr:nvPicPr>
        <xdr:cNvPr id="79" name="Picture 79"/>
        <xdr:cNvPicPr preferRelativeResize="1">
          <a:picLocks noChangeAspect="1"/>
        </xdr:cNvPicPr>
      </xdr:nvPicPr>
      <xdr:blipFill>
        <a:blip r:embed="rId1"/>
        <a:stretch>
          <a:fillRect/>
        </a:stretch>
      </xdr:blipFill>
      <xdr:spPr>
        <a:xfrm>
          <a:off x="0" y="14925675"/>
          <a:ext cx="152400" cy="152400"/>
        </a:xfrm>
        <a:prstGeom prst="rect">
          <a:avLst/>
        </a:prstGeom>
        <a:noFill/>
        <a:ln w="9525" cmpd="sng">
          <a:noFill/>
        </a:ln>
      </xdr:spPr>
    </xdr:pic>
    <xdr:clientData/>
  </xdr:twoCellAnchor>
  <xdr:twoCellAnchor editAs="oneCell">
    <xdr:from>
      <xdr:col>0</xdr:col>
      <xdr:colOff>0</xdr:colOff>
      <xdr:row>79</xdr:row>
      <xdr:rowOff>0</xdr:rowOff>
    </xdr:from>
    <xdr:to>
      <xdr:col>0</xdr:col>
      <xdr:colOff>152400</xdr:colOff>
      <xdr:row>79</xdr:row>
      <xdr:rowOff>152400</xdr:rowOff>
    </xdr:to>
    <xdr:pic>
      <xdr:nvPicPr>
        <xdr:cNvPr id="80" name="Picture 80"/>
        <xdr:cNvPicPr preferRelativeResize="1">
          <a:picLocks noChangeAspect="1"/>
        </xdr:cNvPicPr>
      </xdr:nvPicPr>
      <xdr:blipFill>
        <a:blip r:embed="rId1"/>
        <a:stretch>
          <a:fillRect/>
        </a:stretch>
      </xdr:blipFill>
      <xdr:spPr>
        <a:xfrm>
          <a:off x="0" y="15087600"/>
          <a:ext cx="152400" cy="152400"/>
        </a:xfrm>
        <a:prstGeom prst="rect">
          <a:avLst/>
        </a:prstGeom>
        <a:noFill/>
        <a:ln w="9525" cmpd="sng">
          <a:noFill/>
        </a:ln>
      </xdr:spPr>
    </xdr:pic>
    <xdr:clientData/>
  </xdr:twoCellAnchor>
  <xdr:twoCellAnchor editAs="oneCell">
    <xdr:from>
      <xdr:col>0</xdr:col>
      <xdr:colOff>0</xdr:colOff>
      <xdr:row>80</xdr:row>
      <xdr:rowOff>0</xdr:rowOff>
    </xdr:from>
    <xdr:to>
      <xdr:col>0</xdr:col>
      <xdr:colOff>152400</xdr:colOff>
      <xdr:row>80</xdr:row>
      <xdr:rowOff>152400</xdr:rowOff>
    </xdr:to>
    <xdr:pic>
      <xdr:nvPicPr>
        <xdr:cNvPr id="81" name="Picture 81"/>
        <xdr:cNvPicPr preferRelativeResize="1">
          <a:picLocks noChangeAspect="1"/>
        </xdr:cNvPicPr>
      </xdr:nvPicPr>
      <xdr:blipFill>
        <a:blip r:embed="rId4"/>
        <a:stretch>
          <a:fillRect/>
        </a:stretch>
      </xdr:blipFill>
      <xdr:spPr>
        <a:xfrm>
          <a:off x="0" y="15249525"/>
          <a:ext cx="152400" cy="152400"/>
        </a:xfrm>
        <a:prstGeom prst="rect">
          <a:avLst/>
        </a:prstGeom>
        <a:noFill/>
        <a:ln w="9525" cmpd="sng">
          <a:noFill/>
        </a:ln>
      </xdr:spPr>
    </xdr:pic>
    <xdr:clientData/>
  </xdr:twoCellAnchor>
  <xdr:twoCellAnchor editAs="oneCell">
    <xdr:from>
      <xdr:col>0</xdr:col>
      <xdr:colOff>0</xdr:colOff>
      <xdr:row>81</xdr:row>
      <xdr:rowOff>0</xdr:rowOff>
    </xdr:from>
    <xdr:to>
      <xdr:col>0</xdr:col>
      <xdr:colOff>152400</xdr:colOff>
      <xdr:row>81</xdr:row>
      <xdr:rowOff>152400</xdr:rowOff>
    </xdr:to>
    <xdr:pic>
      <xdr:nvPicPr>
        <xdr:cNvPr id="82" name="Picture 82"/>
        <xdr:cNvPicPr preferRelativeResize="1">
          <a:picLocks noChangeAspect="1"/>
        </xdr:cNvPicPr>
      </xdr:nvPicPr>
      <xdr:blipFill>
        <a:blip r:embed="rId1"/>
        <a:stretch>
          <a:fillRect/>
        </a:stretch>
      </xdr:blipFill>
      <xdr:spPr>
        <a:xfrm>
          <a:off x="0" y="15411450"/>
          <a:ext cx="152400" cy="152400"/>
        </a:xfrm>
        <a:prstGeom prst="rect">
          <a:avLst/>
        </a:prstGeom>
        <a:noFill/>
        <a:ln w="9525" cmpd="sng">
          <a:noFill/>
        </a:ln>
      </xdr:spPr>
    </xdr:pic>
    <xdr:clientData/>
  </xdr:twoCellAnchor>
  <xdr:twoCellAnchor editAs="oneCell">
    <xdr:from>
      <xdr:col>0</xdr:col>
      <xdr:colOff>0</xdr:colOff>
      <xdr:row>82</xdr:row>
      <xdr:rowOff>0</xdr:rowOff>
    </xdr:from>
    <xdr:to>
      <xdr:col>0</xdr:col>
      <xdr:colOff>152400</xdr:colOff>
      <xdr:row>82</xdr:row>
      <xdr:rowOff>152400</xdr:rowOff>
    </xdr:to>
    <xdr:pic>
      <xdr:nvPicPr>
        <xdr:cNvPr id="83" name="Picture 83"/>
        <xdr:cNvPicPr preferRelativeResize="1">
          <a:picLocks noChangeAspect="1"/>
        </xdr:cNvPicPr>
      </xdr:nvPicPr>
      <xdr:blipFill>
        <a:blip r:embed="rId4"/>
        <a:stretch>
          <a:fillRect/>
        </a:stretch>
      </xdr:blipFill>
      <xdr:spPr>
        <a:xfrm>
          <a:off x="0" y="15573375"/>
          <a:ext cx="152400" cy="152400"/>
        </a:xfrm>
        <a:prstGeom prst="rect">
          <a:avLst/>
        </a:prstGeom>
        <a:noFill/>
        <a:ln w="9525" cmpd="sng">
          <a:noFill/>
        </a:ln>
      </xdr:spPr>
    </xdr:pic>
    <xdr:clientData/>
  </xdr:twoCellAnchor>
  <xdr:twoCellAnchor editAs="oneCell">
    <xdr:from>
      <xdr:col>0</xdr:col>
      <xdr:colOff>0</xdr:colOff>
      <xdr:row>83</xdr:row>
      <xdr:rowOff>0</xdr:rowOff>
    </xdr:from>
    <xdr:to>
      <xdr:col>0</xdr:col>
      <xdr:colOff>152400</xdr:colOff>
      <xdr:row>83</xdr:row>
      <xdr:rowOff>152400</xdr:rowOff>
    </xdr:to>
    <xdr:pic>
      <xdr:nvPicPr>
        <xdr:cNvPr id="84" name="Picture 84"/>
        <xdr:cNvPicPr preferRelativeResize="1">
          <a:picLocks noChangeAspect="1"/>
        </xdr:cNvPicPr>
      </xdr:nvPicPr>
      <xdr:blipFill>
        <a:blip r:embed="rId4"/>
        <a:stretch>
          <a:fillRect/>
        </a:stretch>
      </xdr:blipFill>
      <xdr:spPr>
        <a:xfrm>
          <a:off x="0" y="15735300"/>
          <a:ext cx="152400" cy="152400"/>
        </a:xfrm>
        <a:prstGeom prst="rect">
          <a:avLst/>
        </a:prstGeom>
        <a:noFill/>
        <a:ln w="9525" cmpd="sng">
          <a:noFill/>
        </a:ln>
      </xdr:spPr>
    </xdr:pic>
    <xdr:clientData/>
  </xdr:twoCellAnchor>
  <xdr:twoCellAnchor editAs="oneCell">
    <xdr:from>
      <xdr:col>0</xdr:col>
      <xdr:colOff>0</xdr:colOff>
      <xdr:row>84</xdr:row>
      <xdr:rowOff>0</xdr:rowOff>
    </xdr:from>
    <xdr:to>
      <xdr:col>0</xdr:col>
      <xdr:colOff>152400</xdr:colOff>
      <xdr:row>84</xdr:row>
      <xdr:rowOff>152400</xdr:rowOff>
    </xdr:to>
    <xdr:pic>
      <xdr:nvPicPr>
        <xdr:cNvPr id="85" name="Picture 85"/>
        <xdr:cNvPicPr preferRelativeResize="1">
          <a:picLocks noChangeAspect="1"/>
        </xdr:cNvPicPr>
      </xdr:nvPicPr>
      <xdr:blipFill>
        <a:blip r:embed="rId1"/>
        <a:stretch>
          <a:fillRect/>
        </a:stretch>
      </xdr:blipFill>
      <xdr:spPr>
        <a:xfrm>
          <a:off x="0" y="15897225"/>
          <a:ext cx="152400" cy="152400"/>
        </a:xfrm>
        <a:prstGeom prst="rect">
          <a:avLst/>
        </a:prstGeom>
        <a:noFill/>
        <a:ln w="9525" cmpd="sng">
          <a:noFill/>
        </a:ln>
      </xdr:spPr>
    </xdr:pic>
    <xdr:clientData/>
  </xdr:twoCellAnchor>
  <xdr:twoCellAnchor editAs="oneCell">
    <xdr:from>
      <xdr:col>0</xdr:col>
      <xdr:colOff>0</xdr:colOff>
      <xdr:row>85</xdr:row>
      <xdr:rowOff>0</xdr:rowOff>
    </xdr:from>
    <xdr:to>
      <xdr:col>0</xdr:col>
      <xdr:colOff>152400</xdr:colOff>
      <xdr:row>85</xdr:row>
      <xdr:rowOff>152400</xdr:rowOff>
    </xdr:to>
    <xdr:pic>
      <xdr:nvPicPr>
        <xdr:cNvPr id="86" name="Picture 86"/>
        <xdr:cNvPicPr preferRelativeResize="1">
          <a:picLocks noChangeAspect="1"/>
        </xdr:cNvPicPr>
      </xdr:nvPicPr>
      <xdr:blipFill>
        <a:blip r:embed="rId4"/>
        <a:stretch>
          <a:fillRect/>
        </a:stretch>
      </xdr:blipFill>
      <xdr:spPr>
        <a:xfrm>
          <a:off x="0" y="16059150"/>
          <a:ext cx="152400" cy="152400"/>
        </a:xfrm>
        <a:prstGeom prst="rect">
          <a:avLst/>
        </a:prstGeom>
        <a:noFill/>
        <a:ln w="9525" cmpd="sng">
          <a:noFill/>
        </a:ln>
      </xdr:spPr>
    </xdr:pic>
    <xdr:clientData/>
  </xdr:twoCellAnchor>
  <xdr:twoCellAnchor editAs="oneCell">
    <xdr:from>
      <xdr:col>0</xdr:col>
      <xdr:colOff>0</xdr:colOff>
      <xdr:row>86</xdr:row>
      <xdr:rowOff>0</xdr:rowOff>
    </xdr:from>
    <xdr:to>
      <xdr:col>0</xdr:col>
      <xdr:colOff>152400</xdr:colOff>
      <xdr:row>86</xdr:row>
      <xdr:rowOff>152400</xdr:rowOff>
    </xdr:to>
    <xdr:pic>
      <xdr:nvPicPr>
        <xdr:cNvPr id="87" name="Picture 87"/>
        <xdr:cNvPicPr preferRelativeResize="1">
          <a:picLocks noChangeAspect="1"/>
        </xdr:cNvPicPr>
      </xdr:nvPicPr>
      <xdr:blipFill>
        <a:blip r:embed="rId4"/>
        <a:stretch>
          <a:fillRect/>
        </a:stretch>
      </xdr:blipFill>
      <xdr:spPr>
        <a:xfrm>
          <a:off x="0" y="16221075"/>
          <a:ext cx="152400" cy="152400"/>
        </a:xfrm>
        <a:prstGeom prst="rect">
          <a:avLst/>
        </a:prstGeom>
        <a:noFill/>
        <a:ln w="9525" cmpd="sng">
          <a:noFill/>
        </a:ln>
      </xdr:spPr>
    </xdr:pic>
    <xdr:clientData/>
  </xdr:twoCellAnchor>
  <xdr:twoCellAnchor editAs="oneCell">
    <xdr:from>
      <xdr:col>0</xdr:col>
      <xdr:colOff>0</xdr:colOff>
      <xdr:row>87</xdr:row>
      <xdr:rowOff>0</xdr:rowOff>
    </xdr:from>
    <xdr:to>
      <xdr:col>0</xdr:col>
      <xdr:colOff>152400</xdr:colOff>
      <xdr:row>87</xdr:row>
      <xdr:rowOff>152400</xdr:rowOff>
    </xdr:to>
    <xdr:pic>
      <xdr:nvPicPr>
        <xdr:cNvPr id="88" name="Picture 88"/>
        <xdr:cNvPicPr preferRelativeResize="1">
          <a:picLocks noChangeAspect="1"/>
        </xdr:cNvPicPr>
      </xdr:nvPicPr>
      <xdr:blipFill>
        <a:blip r:embed="rId4"/>
        <a:stretch>
          <a:fillRect/>
        </a:stretch>
      </xdr:blipFill>
      <xdr:spPr>
        <a:xfrm>
          <a:off x="0" y="16383000"/>
          <a:ext cx="152400" cy="152400"/>
        </a:xfrm>
        <a:prstGeom prst="rect">
          <a:avLst/>
        </a:prstGeom>
        <a:noFill/>
        <a:ln w="9525" cmpd="sng">
          <a:noFill/>
        </a:ln>
      </xdr:spPr>
    </xdr:pic>
    <xdr:clientData/>
  </xdr:twoCellAnchor>
  <xdr:twoCellAnchor editAs="oneCell">
    <xdr:from>
      <xdr:col>0</xdr:col>
      <xdr:colOff>0</xdr:colOff>
      <xdr:row>88</xdr:row>
      <xdr:rowOff>0</xdr:rowOff>
    </xdr:from>
    <xdr:to>
      <xdr:col>0</xdr:col>
      <xdr:colOff>152400</xdr:colOff>
      <xdr:row>88</xdr:row>
      <xdr:rowOff>152400</xdr:rowOff>
    </xdr:to>
    <xdr:pic>
      <xdr:nvPicPr>
        <xdr:cNvPr id="89" name="Picture 89"/>
        <xdr:cNvPicPr preferRelativeResize="1">
          <a:picLocks noChangeAspect="1"/>
        </xdr:cNvPicPr>
      </xdr:nvPicPr>
      <xdr:blipFill>
        <a:blip r:embed="rId4"/>
        <a:stretch>
          <a:fillRect/>
        </a:stretch>
      </xdr:blipFill>
      <xdr:spPr>
        <a:xfrm>
          <a:off x="0" y="16544925"/>
          <a:ext cx="152400" cy="152400"/>
        </a:xfrm>
        <a:prstGeom prst="rect">
          <a:avLst/>
        </a:prstGeom>
        <a:noFill/>
        <a:ln w="9525" cmpd="sng">
          <a:noFill/>
        </a:ln>
      </xdr:spPr>
    </xdr:pic>
    <xdr:clientData/>
  </xdr:twoCellAnchor>
  <xdr:twoCellAnchor editAs="oneCell">
    <xdr:from>
      <xdr:col>0</xdr:col>
      <xdr:colOff>0</xdr:colOff>
      <xdr:row>89</xdr:row>
      <xdr:rowOff>0</xdr:rowOff>
    </xdr:from>
    <xdr:to>
      <xdr:col>0</xdr:col>
      <xdr:colOff>152400</xdr:colOff>
      <xdr:row>89</xdr:row>
      <xdr:rowOff>152400</xdr:rowOff>
    </xdr:to>
    <xdr:pic>
      <xdr:nvPicPr>
        <xdr:cNvPr id="90" name="Picture 90"/>
        <xdr:cNvPicPr preferRelativeResize="1">
          <a:picLocks noChangeAspect="1"/>
        </xdr:cNvPicPr>
      </xdr:nvPicPr>
      <xdr:blipFill>
        <a:blip r:embed="rId1"/>
        <a:stretch>
          <a:fillRect/>
        </a:stretch>
      </xdr:blipFill>
      <xdr:spPr>
        <a:xfrm>
          <a:off x="0" y="16706850"/>
          <a:ext cx="152400" cy="152400"/>
        </a:xfrm>
        <a:prstGeom prst="rect">
          <a:avLst/>
        </a:prstGeom>
        <a:noFill/>
        <a:ln w="9525" cmpd="sng">
          <a:noFill/>
        </a:ln>
      </xdr:spPr>
    </xdr:pic>
    <xdr:clientData/>
  </xdr:twoCellAnchor>
  <xdr:twoCellAnchor editAs="oneCell">
    <xdr:from>
      <xdr:col>0</xdr:col>
      <xdr:colOff>0</xdr:colOff>
      <xdr:row>90</xdr:row>
      <xdr:rowOff>0</xdr:rowOff>
    </xdr:from>
    <xdr:to>
      <xdr:col>0</xdr:col>
      <xdr:colOff>152400</xdr:colOff>
      <xdr:row>90</xdr:row>
      <xdr:rowOff>152400</xdr:rowOff>
    </xdr:to>
    <xdr:pic>
      <xdr:nvPicPr>
        <xdr:cNvPr id="91" name="Picture 91"/>
        <xdr:cNvPicPr preferRelativeResize="1">
          <a:picLocks noChangeAspect="1"/>
        </xdr:cNvPicPr>
      </xdr:nvPicPr>
      <xdr:blipFill>
        <a:blip r:embed="rId1"/>
        <a:stretch>
          <a:fillRect/>
        </a:stretch>
      </xdr:blipFill>
      <xdr:spPr>
        <a:xfrm>
          <a:off x="0" y="16868775"/>
          <a:ext cx="152400" cy="152400"/>
        </a:xfrm>
        <a:prstGeom prst="rect">
          <a:avLst/>
        </a:prstGeom>
        <a:noFill/>
        <a:ln w="9525" cmpd="sng">
          <a:noFill/>
        </a:ln>
      </xdr:spPr>
    </xdr:pic>
    <xdr:clientData/>
  </xdr:twoCellAnchor>
  <xdr:twoCellAnchor editAs="oneCell">
    <xdr:from>
      <xdr:col>0</xdr:col>
      <xdr:colOff>0</xdr:colOff>
      <xdr:row>91</xdr:row>
      <xdr:rowOff>0</xdr:rowOff>
    </xdr:from>
    <xdr:to>
      <xdr:col>0</xdr:col>
      <xdr:colOff>152400</xdr:colOff>
      <xdr:row>91</xdr:row>
      <xdr:rowOff>152400</xdr:rowOff>
    </xdr:to>
    <xdr:pic>
      <xdr:nvPicPr>
        <xdr:cNvPr id="92" name="Picture 92"/>
        <xdr:cNvPicPr preferRelativeResize="1">
          <a:picLocks noChangeAspect="1"/>
        </xdr:cNvPicPr>
      </xdr:nvPicPr>
      <xdr:blipFill>
        <a:blip r:embed="rId1"/>
        <a:stretch>
          <a:fillRect/>
        </a:stretch>
      </xdr:blipFill>
      <xdr:spPr>
        <a:xfrm>
          <a:off x="0" y="17030700"/>
          <a:ext cx="152400" cy="152400"/>
        </a:xfrm>
        <a:prstGeom prst="rect">
          <a:avLst/>
        </a:prstGeom>
        <a:noFill/>
        <a:ln w="9525" cmpd="sng">
          <a:noFill/>
        </a:ln>
      </xdr:spPr>
    </xdr:pic>
    <xdr:clientData/>
  </xdr:twoCellAnchor>
  <xdr:twoCellAnchor editAs="oneCell">
    <xdr:from>
      <xdr:col>0</xdr:col>
      <xdr:colOff>0</xdr:colOff>
      <xdr:row>92</xdr:row>
      <xdr:rowOff>0</xdr:rowOff>
    </xdr:from>
    <xdr:to>
      <xdr:col>0</xdr:col>
      <xdr:colOff>152400</xdr:colOff>
      <xdr:row>92</xdr:row>
      <xdr:rowOff>152400</xdr:rowOff>
    </xdr:to>
    <xdr:pic>
      <xdr:nvPicPr>
        <xdr:cNvPr id="93" name="Picture 93"/>
        <xdr:cNvPicPr preferRelativeResize="1">
          <a:picLocks noChangeAspect="1"/>
        </xdr:cNvPicPr>
      </xdr:nvPicPr>
      <xdr:blipFill>
        <a:blip r:embed="rId1"/>
        <a:stretch>
          <a:fillRect/>
        </a:stretch>
      </xdr:blipFill>
      <xdr:spPr>
        <a:xfrm>
          <a:off x="0" y="17192625"/>
          <a:ext cx="152400" cy="152400"/>
        </a:xfrm>
        <a:prstGeom prst="rect">
          <a:avLst/>
        </a:prstGeom>
        <a:noFill/>
        <a:ln w="9525" cmpd="sng">
          <a:noFill/>
        </a:ln>
      </xdr:spPr>
    </xdr:pic>
    <xdr:clientData/>
  </xdr:twoCellAnchor>
  <xdr:twoCellAnchor editAs="oneCell">
    <xdr:from>
      <xdr:col>0</xdr:col>
      <xdr:colOff>0</xdr:colOff>
      <xdr:row>93</xdr:row>
      <xdr:rowOff>0</xdr:rowOff>
    </xdr:from>
    <xdr:to>
      <xdr:col>0</xdr:col>
      <xdr:colOff>152400</xdr:colOff>
      <xdr:row>93</xdr:row>
      <xdr:rowOff>152400</xdr:rowOff>
    </xdr:to>
    <xdr:pic>
      <xdr:nvPicPr>
        <xdr:cNvPr id="94" name="Picture 94"/>
        <xdr:cNvPicPr preferRelativeResize="1">
          <a:picLocks noChangeAspect="1"/>
        </xdr:cNvPicPr>
      </xdr:nvPicPr>
      <xdr:blipFill>
        <a:blip r:embed="rId1"/>
        <a:stretch>
          <a:fillRect/>
        </a:stretch>
      </xdr:blipFill>
      <xdr:spPr>
        <a:xfrm>
          <a:off x="0" y="17354550"/>
          <a:ext cx="152400" cy="152400"/>
        </a:xfrm>
        <a:prstGeom prst="rect">
          <a:avLst/>
        </a:prstGeom>
        <a:noFill/>
        <a:ln w="9525" cmpd="sng">
          <a:noFill/>
        </a:ln>
      </xdr:spPr>
    </xdr:pic>
    <xdr:clientData/>
  </xdr:twoCellAnchor>
  <xdr:twoCellAnchor editAs="oneCell">
    <xdr:from>
      <xdr:col>0</xdr:col>
      <xdr:colOff>0</xdr:colOff>
      <xdr:row>94</xdr:row>
      <xdr:rowOff>0</xdr:rowOff>
    </xdr:from>
    <xdr:to>
      <xdr:col>0</xdr:col>
      <xdr:colOff>152400</xdr:colOff>
      <xdr:row>94</xdr:row>
      <xdr:rowOff>152400</xdr:rowOff>
    </xdr:to>
    <xdr:pic>
      <xdr:nvPicPr>
        <xdr:cNvPr id="95" name="Picture 95"/>
        <xdr:cNvPicPr preferRelativeResize="1">
          <a:picLocks noChangeAspect="1"/>
        </xdr:cNvPicPr>
      </xdr:nvPicPr>
      <xdr:blipFill>
        <a:blip r:embed="rId1"/>
        <a:stretch>
          <a:fillRect/>
        </a:stretch>
      </xdr:blipFill>
      <xdr:spPr>
        <a:xfrm>
          <a:off x="0" y="17516475"/>
          <a:ext cx="152400" cy="152400"/>
        </a:xfrm>
        <a:prstGeom prst="rect">
          <a:avLst/>
        </a:prstGeom>
        <a:noFill/>
        <a:ln w="9525" cmpd="sng">
          <a:noFill/>
        </a:ln>
      </xdr:spPr>
    </xdr:pic>
    <xdr:clientData/>
  </xdr:twoCellAnchor>
  <xdr:twoCellAnchor editAs="oneCell">
    <xdr:from>
      <xdr:col>0</xdr:col>
      <xdr:colOff>0</xdr:colOff>
      <xdr:row>95</xdr:row>
      <xdr:rowOff>0</xdr:rowOff>
    </xdr:from>
    <xdr:to>
      <xdr:col>0</xdr:col>
      <xdr:colOff>152400</xdr:colOff>
      <xdr:row>95</xdr:row>
      <xdr:rowOff>152400</xdr:rowOff>
    </xdr:to>
    <xdr:pic>
      <xdr:nvPicPr>
        <xdr:cNvPr id="96" name="Picture 96"/>
        <xdr:cNvPicPr preferRelativeResize="1">
          <a:picLocks noChangeAspect="1"/>
        </xdr:cNvPicPr>
      </xdr:nvPicPr>
      <xdr:blipFill>
        <a:blip r:embed="rId1"/>
        <a:stretch>
          <a:fillRect/>
        </a:stretch>
      </xdr:blipFill>
      <xdr:spPr>
        <a:xfrm>
          <a:off x="0" y="17678400"/>
          <a:ext cx="152400" cy="152400"/>
        </a:xfrm>
        <a:prstGeom prst="rect">
          <a:avLst/>
        </a:prstGeom>
        <a:noFill/>
        <a:ln w="9525" cmpd="sng">
          <a:noFill/>
        </a:ln>
      </xdr:spPr>
    </xdr:pic>
    <xdr:clientData/>
  </xdr:twoCellAnchor>
  <xdr:twoCellAnchor editAs="oneCell">
    <xdr:from>
      <xdr:col>0</xdr:col>
      <xdr:colOff>0</xdr:colOff>
      <xdr:row>96</xdr:row>
      <xdr:rowOff>0</xdr:rowOff>
    </xdr:from>
    <xdr:to>
      <xdr:col>0</xdr:col>
      <xdr:colOff>152400</xdr:colOff>
      <xdr:row>96</xdr:row>
      <xdr:rowOff>152400</xdr:rowOff>
    </xdr:to>
    <xdr:pic>
      <xdr:nvPicPr>
        <xdr:cNvPr id="97" name="Picture 97"/>
        <xdr:cNvPicPr preferRelativeResize="1">
          <a:picLocks noChangeAspect="1"/>
        </xdr:cNvPicPr>
      </xdr:nvPicPr>
      <xdr:blipFill>
        <a:blip r:embed="rId1"/>
        <a:stretch>
          <a:fillRect/>
        </a:stretch>
      </xdr:blipFill>
      <xdr:spPr>
        <a:xfrm>
          <a:off x="0" y="17840325"/>
          <a:ext cx="152400" cy="152400"/>
        </a:xfrm>
        <a:prstGeom prst="rect">
          <a:avLst/>
        </a:prstGeom>
        <a:noFill/>
        <a:ln w="9525" cmpd="sng">
          <a:noFill/>
        </a:ln>
      </xdr:spPr>
    </xdr:pic>
    <xdr:clientData/>
  </xdr:twoCellAnchor>
  <xdr:twoCellAnchor editAs="oneCell">
    <xdr:from>
      <xdr:col>0</xdr:col>
      <xdr:colOff>0</xdr:colOff>
      <xdr:row>97</xdr:row>
      <xdr:rowOff>0</xdr:rowOff>
    </xdr:from>
    <xdr:to>
      <xdr:col>0</xdr:col>
      <xdr:colOff>152400</xdr:colOff>
      <xdr:row>97</xdr:row>
      <xdr:rowOff>152400</xdr:rowOff>
    </xdr:to>
    <xdr:pic>
      <xdr:nvPicPr>
        <xdr:cNvPr id="98" name="Picture 98"/>
        <xdr:cNvPicPr preferRelativeResize="1">
          <a:picLocks noChangeAspect="1"/>
        </xdr:cNvPicPr>
      </xdr:nvPicPr>
      <xdr:blipFill>
        <a:blip r:embed="rId1"/>
        <a:stretch>
          <a:fillRect/>
        </a:stretch>
      </xdr:blipFill>
      <xdr:spPr>
        <a:xfrm>
          <a:off x="0" y="18002250"/>
          <a:ext cx="152400" cy="152400"/>
        </a:xfrm>
        <a:prstGeom prst="rect">
          <a:avLst/>
        </a:prstGeom>
        <a:noFill/>
        <a:ln w="9525" cmpd="sng">
          <a:noFill/>
        </a:ln>
      </xdr:spPr>
    </xdr:pic>
    <xdr:clientData/>
  </xdr:twoCellAnchor>
  <xdr:twoCellAnchor editAs="oneCell">
    <xdr:from>
      <xdr:col>0</xdr:col>
      <xdr:colOff>0</xdr:colOff>
      <xdr:row>98</xdr:row>
      <xdr:rowOff>0</xdr:rowOff>
    </xdr:from>
    <xdr:to>
      <xdr:col>0</xdr:col>
      <xdr:colOff>152400</xdr:colOff>
      <xdr:row>98</xdr:row>
      <xdr:rowOff>152400</xdr:rowOff>
    </xdr:to>
    <xdr:pic>
      <xdr:nvPicPr>
        <xdr:cNvPr id="99" name="Picture 99"/>
        <xdr:cNvPicPr preferRelativeResize="1">
          <a:picLocks noChangeAspect="1"/>
        </xdr:cNvPicPr>
      </xdr:nvPicPr>
      <xdr:blipFill>
        <a:blip r:embed="rId1"/>
        <a:stretch>
          <a:fillRect/>
        </a:stretch>
      </xdr:blipFill>
      <xdr:spPr>
        <a:xfrm>
          <a:off x="0" y="18164175"/>
          <a:ext cx="152400" cy="152400"/>
        </a:xfrm>
        <a:prstGeom prst="rect">
          <a:avLst/>
        </a:prstGeom>
        <a:noFill/>
        <a:ln w="9525" cmpd="sng">
          <a:noFill/>
        </a:ln>
      </xdr:spPr>
    </xdr:pic>
    <xdr:clientData/>
  </xdr:twoCellAnchor>
  <xdr:twoCellAnchor editAs="oneCell">
    <xdr:from>
      <xdr:col>0</xdr:col>
      <xdr:colOff>0</xdr:colOff>
      <xdr:row>99</xdr:row>
      <xdr:rowOff>0</xdr:rowOff>
    </xdr:from>
    <xdr:to>
      <xdr:col>0</xdr:col>
      <xdr:colOff>152400</xdr:colOff>
      <xdr:row>99</xdr:row>
      <xdr:rowOff>152400</xdr:rowOff>
    </xdr:to>
    <xdr:pic>
      <xdr:nvPicPr>
        <xdr:cNvPr id="100" name="Picture 100"/>
        <xdr:cNvPicPr preferRelativeResize="1">
          <a:picLocks noChangeAspect="1"/>
        </xdr:cNvPicPr>
      </xdr:nvPicPr>
      <xdr:blipFill>
        <a:blip r:embed="rId1"/>
        <a:stretch>
          <a:fillRect/>
        </a:stretch>
      </xdr:blipFill>
      <xdr:spPr>
        <a:xfrm>
          <a:off x="0" y="18326100"/>
          <a:ext cx="152400" cy="152400"/>
        </a:xfrm>
        <a:prstGeom prst="rect">
          <a:avLst/>
        </a:prstGeom>
        <a:noFill/>
        <a:ln w="9525" cmpd="sng">
          <a:noFill/>
        </a:ln>
      </xdr:spPr>
    </xdr:pic>
    <xdr:clientData/>
  </xdr:twoCellAnchor>
  <xdr:twoCellAnchor editAs="oneCell">
    <xdr:from>
      <xdr:col>0</xdr:col>
      <xdr:colOff>0</xdr:colOff>
      <xdr:row>100</xdr:row>
      <xdr:rowOff>0</xdr:rowOff>
    </xdr:from>
    <xdr:to>
      <xdr:col>0</xdr:col>
      <xdr:colOff>152400</xdr:colOff>
      <xdr:row>100</xdr:row>
      <xdr:rowOff>152400</xdr:rowOff>
    </xdr:to>
    <xdr:pic>
      <xdr:nvPicPr>
        <xdr:cNvPr id="101" name="Picture 101"/>
        <xdr:cNvPicPr preferRelativeResize="1">
          <a:picLocks noChangeAspect="1"/>
        </xdr:cNvPicPr>
      </xdr:nvPicPr>
      <xdr:blipFill>
        <a:blip r:embed="rId1"/>
        <a:stretch>
          <a:fillRect/>
        </a:stretch>
      </xdr:blipFill>
      <xdr:spPr>
        <a:xfrm>
          <a:off x="0" y="18488025"/>
          <a:ext cx="152400" cy="152400"/>
        </a:xfrm>
        <a:prstGeom prst="rect">
          <a:avLst/>
        </a:prstGeom>
        <a:noFill/>
        <a:ln w="9525" cmpd="sng">
          <a:noFill/>
        </a:ln>
      </xdr:spPr>
    </xdr:pic>
    <xdr:clientData/>
  </xdr:twoCellAnchor>
  <xdr:twoCellAnchor editAs="oneCell">
    <xdr:from>
      <xdr:col>0</xdr:col>
      <xdr:colOff>0</xdr:colOff>
      <xdr:row>101</xdr:row>
      <xdr:rowOff>0</xdr:rowOff>
    </xdr:from>
    <xdr:to>
      <xdr:col>0</xdr:col>
      <xdr:colOff>152400</xdr:colOff>
      <xdr:row>101</xdr:row>
      <xdr:rowOff>152400</xdr:rowOff>
    </xdr:to>
    <xdr:pic>
      <xdr:nvPicPr>
        <xdr:cNvPr id="102" name="Picture 102"/>
        <xdr:cNvPicPr preferRelativeResize="1">
          <a:picLocks noChangeAspect="1"/>
        </xdr:cNvPicPr>
      </xdr:nvPicPr>
      <xdr:blipFill>
        <a:blip r:embed="rId1"/>
        <a:stretch>
          <a:fillRect/>
        </a:stretch>
      </xdr:blipFill>
      <xdr:spPr>
        <a:xfrm>
          <a:off x="0" y="18649950"/>
          <a:ext cx="152400" cy="152400"/>
        </a:xfrm>
        <a:prstGeom prst="rect">
          <a:avLst/>
        </a:prstGeom>
        <a:noFill/>
        <a:ln w="9525" cmpd="sng">
          <a:noFill/>
        </a:ln>
      </xdr:spPr>
    </xdr:pic>
    <xdr:clientData/>
  </xdr:twoCellAnchor>
  <xdr:twoCellAnchor editAs="oneCell">
    <xdr:from>
      <xdr:col>0</xdr:col>
      <xdr:colOff>0</xdr:colOff>
      <xdr:row>102</xdr:row>
      <xdr:rowOff>0</xdr:rowOff>
    </xdr:from>
    <xdr:to>
      <xdr:col>0</xdr:col>
      <xdr:colOff>152400</xdr:colOff>
      <xdr:row>102</xdr:row>
      <xdr:rowOff>152400</xdr:rowOff>
    </xdr:to>
    <xdr:pic>
      <xdr:nvPicPr>
        <xdr:cNvPr id="103" name="Picture 103"/>
        <xdr:cNvPicPr preferRelativeResize="1">
          <a:picLocks noChangeAspect="1"/>
        </xdr:cNvPicPr>
      </xdr:nvPicPr>
      <xdr:blipFill>
        <a:blip r:embed="rId1"/>
        <a:stretch>
          <a:fillRect/>
        </a:stretch>
      </xdr:blipFill>
      <xdr:spPr>
        <a:xfrm>
          <a:off x="0" y="18811875"/>
          <a:ext cx="152400" cy="152400"/>
        </a:xfrm>
        <a:prstGeom prst="rect">
          <a:avLst/>
        </a:prstGeom>
        <a:noFill/>
        <a:ln w="9525" cmpd="sng">
          <a:noFill/>
        </a:ln>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104" name="Picture 104"/>
        <xdr:cNvPicPr preferRelativeResize="1">
          <a:picLocks noChangeAspect="1"/>
        </xdr:cNvPicPr>
      </xdr:nvPicPr>
      <xdr:blipFill>
        <a:blip r:embed="rId1"/>
        <a:stretch>
          <a:fillRect/>
        </a:stretch>
      </xdr:blipFill>
      <xdr:spPr>
        <a:xfrm>
          <a:off x="0" y="18973800"/>
          <a:ext cx="152400" cy="152400"/>
        </a:xfrm>
        <a:prstGeom prst="rect">
          <a:avLst/>
        </a:prstGeom>
        <a:noFill/>
        <a:ln w="9525" cmpd="sng">
          <a:noFill/>
        </a:ln>
      </xdr:spPr>
    </xdr:pic>
    <xdr:clientData/>
  </xdr:twoCellAnchor>
  <xdr:twoCellAnchor editAs="oneCell">
    <xdr:from>
      <xdr:col>0</xdr:col>
      <xdr:colOff>0</xdr:colOff>
      <xdr:row>104</xdr:row>
      <xdr:rowOff>0</xdr:rowOff>
    </xdr:from>
    <xdr:to>
      <xdr:col>0</xdr:col>
      <xdr:colOff>152400</xdr:colOff>
      <xdr:row>104</xdr:row>
      <xdr:rowOff>152400</xdr:rowOff>
    </xdr:to>
    <xdr:pic>
      <xdr:nvPicPr>
        <xdr:cNvPr id="105" name="Picture 105"/>
        <xdr:cNvPicPr preferRelativeResize="1">
          <a:picLocks noChangeAspect="1"/>
        </xdr:cNvPicPr>
      </xdr:nvPicPr>
      <xdr:blipFill>
        <a:blip r:embed="rId1"/>
        <a:stretch>
          <a:fillRect/>
        </a:stretch>
      </xdr:blipFill>
      <xdr:spPr>
        <a:xfrm>
          <a:off x="0" y="19135725"/>
          <a:ext cx="152400" cy="152400"/>
        </a:xfrm>
        <a:prstGeom prst="rect">
          <a:avLst/>
        </a:prstGeom>
        <a:noFill/>
        <a:ln w="9525" cmpd="sng">
          <a:noFill/>
        </a:ln>
      </xdr:spPr>
    </xdr:pic>
    <xdr:clientData/>
  </xdr:twoCellAnchor>
  <xdr:twoCellAnchor editAs="oneCell">
    <xdr:from>
      <xdr:col>0</xdr:col>
      <xdr:colOff>0</xdr:colOff>
      <xdr:row>105</xdr:row>
      <xdr:rowOff>0</xdr:rowOff>
    </xdr:from>
    <xdr:to>
      <xdr:col>0</xdr:col>
      <xdr:colOff>152400</xdr:colOff>
      <xdr:row>105</xdr:row>
      <xdr:rowOff>152400</xdr:rowOff>
    </xdr:to>
    <xdr:pic>
      <xdr:nvPicPr>
        <xdr:cNvPr id="106" name="Picture 106"/>
        <xdr:cNvPicPr preferRelativeResize="1">
          <a:picLocks noChangeAspect="1"/>
        </xdr:cNvPicPr>
      </xdr:nvPicPr>
      <xdr:blipFill>
        <a:blip r:embed="rId1"/>
        <a:stretch>
          <a:fillRect/>
        </a:stretch>
      </xdr:blipFill>
      <xdr:spPr>
        <a:xfrm>
          <a:off x="0" y="19297650"/>
          <a:ext cx="152400" cy="152400"/>
        </a:xfrm>
        <a:prstGeom prst="rect">
          <a:avLst/>
        </a:prstGeom>
        <a:noFill/>
        <a:ln w="9525" cmpd="sng">
          <a:noFill/>
        </a:ln>
      </xdr:spPr>
    </xdr:pic>
    <xdr:clientData/>
  </xdr:twoCellAnchor>
  <xdr:twoCellAnchor editAs="oneCell">
    <xdr:from>
      <xdr:col>0</xdr:col>
      <xdr:colOff>0</xdr:colOff>
      <xdr:row>106</xdr:row>
      <xdr:rowOff>0</xdr:rowOff>
    </xdr:from>
    <xdr:to>
      <xdr:col>0</xdr:col>
      <xdr:colOff>152400</xdr:colOff>
      <xdr:row>106</xdr:row>
      <xdr:rowOff>152400</xdr:rowOff>
    </xdr:to>
    <xdr:pic>
      <xdr:nvPicPr>
        <xdr:cNvPr id="107" name="Picture 107"/>
        <xdr:cNvPicPr preferRelativeResize="1">
          <a:picLocks noChangeAspect="1"/>
        </xdr:cNvPicPr>
      </xdr:nvPicPr>
      <xdr:blipFill>
        <a:blip r:embed="rId1"/>
        <a:stretch>
          <a:fillRect/>
        </a:stretch>
      </xdr:blipFill>
      <xdr:spPr>
        <a:xfrm>
          <a:off x="0" y="19459575"/>
          <a:ext cx="152400" cy="152400"/>
        </a:xfrm>
        <a:prstGeom prst="rect">
          <a:avLst/>
        </a:prstGeom>
        <a:noFill/>
        <a:ln w="9525" cmpd="sng">
          <a:noFill/>
        </a:ln>
      </xdr:spPr>
    </xdr:pic>
    <xdr:clientData/>
  </xdr:twoCellAnchor>
  <xdr:twoCellAnchor editAs="oneCell">
    <xdr:from>
      <xdr:col>0</xdr:col>
      <xdr:colOff>0</xdr:colOff>
      <xdr:row>107</xdr:row>
      <xdr:rowOff>0</xdr:rowOff>
    </xdr:from>
    <xdr:to>
      <xdr:col>0</xdr:col>
      <xdr:colOff>152400</xdr:colOff>
      <xdr:row>107</xdr:row>
      <xdr:rowOff>152400</xdr:rowOff>
    </xdr:to>
    <xdr:pic>
      <xdr:nvPicPr>
        <xdr:cNvPr id="108" name="Picture 108"/>
        <xdr:cNvPicPr preferRelativeResize="1">
          <a:picLocks noChangeAspect="1"/>
        </xdr:cNvPicPr>
      </xdr:nvPicPr>
      <xdr:blipFill>
        <a:blip r:embed="rId1"/>
        <a:stretch>
          <a:fillRect/>
        </a:stretch>
      </xdr:blipFill>
      <xdr:spPr>
        <a:xfrm>
          <a:off x="0" y="19621500"/>
          <a:ext cx="152400" cy="152400"/>
        </a:xfrm>
        <a:prstGeom prst="rect">
          <a:avLst/>
        </a:prstGeom>
        <a:noFill/>
        <a:ln w="9525" cmpd="sng">
          <a:noFill/>
        </a:ln>
      </xdr:spPr>
    </xdr:pic>
    <xdr:clientData/>
  </xdr:twoCellAnchor>
  <xdr:twoCellAnchor editAs="oneCell">
    <xdr:from>
      <xdr:col>0</xdr:col>
      <xdr:colOff>0</xdr:colOff>
      <xdr:row>108</xdr:row>
      <xdr:rowOff>0</xdr:rowOff>
    </xdr:from>
    <xdr:to>
      <xdr:col>0</xdr:col>
      <xdr:colOff>152400</xdr:colOff>
      <xdr:row>108</xdr:row>
      <xdr:rowOff>152400</xdr:rowOff>
    </xdr:to>
    <xdr:pic>
      <xdr:nvPicPr>
        <xdr:cNvPr id="109" name="Picture 109"/>
        <xdr:cNvPicPr preferRelativeResize="1">
          <a:picLocks noChangeAspect="1"/>
        </xdr:cNvPicPr>
      </xdr:nvPicPr>
      <xdr:blipFill>
        <a:blip r:embed="rId4"/>
        <a:stretch>
          <a:fillRect/>
        </a:stretch>
      </xdr:blipFill>
      <xdr:spPr>
        <a:xfrm>
          <a:off x="0" y="19783425"/>
          <a:ext cx="152400" cy="152400"/>
        </a:xfrm>
        <a:prstGeom prst="rect">
          <a:avLst/>
        </a:prstGeom>
        <a:noFill/>
        <a:ln w="9525" cmpd="sng">
          <a:noFill/>
        </a:ln>
      </xdr:spPr>
    </xdr:pic>
    <xdr:clientData/>
  </xdr:twoCellAnchor>
  <xdr:twoCellAnchor editAs="oneCell">
    <xdr:from>
      <xdr:col>0</xdr:col>
      <xdr:colOff>0</xdr:colOff>
      <xdr:row>109</xdr:row>
      <xdr:rowOff>0</xdr:rowOff>
    </xdr:from>
    <xdr:to>
      <xdr:col>0</xdr:col>
      <xdr:colOff>152400</xdr:colOff>
      <xdr:row>109</xdr:row>
      <xdr:rowOff>152400</xdr:rowOff>
    </xdr:to>
    <xdr:pic>
      <xdr:nvPicPr>
        <xdr:cNvPr id="110" name="Picture 110"/>
        <xdr:cNvPicPr preferRelativeResize="1">
          <a:picLocks noChangeAspect="1"/>
        </xdr:cNvPicPr>
      </xdr:nvPicPr>
      <xdr:blipFill>
        <a:blip r:embed="rId1"/>
        <a:stretch>
          <a:fillRect/>
        </a:stretch>
      </xdr:blipFill>
      <xdr:spPr>
        <a:xfrm>
          <a:off x="0" y="19945350"/>
          <a:ext cx="152400" cy="152400"/>
        </a:xfrm>
        <a:prstGeom prst="rect">
          <a:avLst/>
        </a:prstGeom>
        <a:noFill/>
        <a:ln w="9525" cmpd="sng">
          <a:noFill/>
        </a:ln>
      </xdr:spPr>
    </xdr:pic>
    <xdr:clientData/>
  </xdr:twoCellAnchor>
  <xdr:twoCellAnchor editAs="oneCell">
    <xdr:from>
      <xdr:col>0</xdr:col>
      <xdr:colOff>0</xdr:colOff>
      <xdr:row>110</xdr:row>
      <xdr:rowOff>0</xdr:rowOff>
    </xdr:from>
    <xdr:to>
      <xdr:col>0</xdr:col>
      <xdr:colOff>152400</xdr:colOff>
      <xdr:row>110</xdr:row>
      <xdr:rowOff>152400</xdr:rowOff>
    </xdr:to>
    <xdr:pic>
      <xdr:nvPicPr>
        <xdr:cNvPr id="111" name="Picture 111"/>
        <xdr:cNvPicPr preferRelativeResize="1">
          <a:picLocks noChangeAspect="1"/>
        </xdr:cNvPicPr>
      </xdr:nvPicPr>
      <xdr:blipFill>
        <a:blip r:embed="rId1"/>
        <a:stretch>
          <a:fillRect/>
        </a:stretch>
      </xdr:blipFill>
      <xdr:spPr>
        <a:xfrm>
          <a:off x="0" y="20107275"/>
          <a:ext cx="152400" cy="152400"/>
        </a:xfrm>
        <a:prstGeom prst="rect">
          <a:avLst/>
        </a:prstGeom>
        <a:noFill/>
        <a:ln w="9525" cmpd="sng">
          <a:noFill/>
        </a:ln>
      </xdr:spPr>
    </xdr:pic>
    <xdr:clientData/>
  </xdr:twoCellAnchor>
  <xdr:twoCellAnchor editAs="oneCell">
    <xdr:from>
      <xdr:col>0</xdr:col>
      <xdr:colOff>0</xdr:colOff>
      <xdr:row>111</xdr:row>
      <xdr:rowOff>0</xdr:rowOff>
    </xdr:from>
    <xdr:to>
      <xdr:col>0</xdr:col>
      <xdr:colOff>152400</xdr:colOff>
      <xdr:row>111</xdr:row>
      <xdr:rowOff>152400</xdr:rowOff>
    </xdr:to>
    <xdr:pic>
      <xdr:nvPicPr>
        <xdr:cNvPr id="112" name="Picture 112"/>
        <xdr:cNvPicPr preferRelativeResize="1">
          <a:picLocks noChangeAspect="1"/>
        </xdr:cNvPicPr>
      </xdr:nvPicPr>
      <xdr:blipFill>
        <a:blip r:embed="rId1"/>
        <a:stretch>
          <a:fillRect/>
        </a:stretch>
      </xdr:blipFill>
      <xdr:spPr>
        <a:xfrm>
          <a:off x="0" y="20269200"/>
          <a:ext cx="152400" cy="152400"/>
        </a:xfrm>
        <a:prstGeom prst="rect">
          <a:avLst/>
        </a:prstGeom>
        <a:noFill/>
        <a:ln w="9525" cmpd="sng">
          <a:noFill/>
        </a:ln>
      </xdr:spPr>
    </xdr:pic>
    <xdr:clientData/>
  </xdr:twoCellAnchor>
  <xdr:twoCellAnchor editAs="oneCell">
    <xdr:from>
      <xdr:col>0</xdr:col>
      <xdr:colOff>0</xdr:colOff>
      <xdr:row>112</xdr:row>
      <xdr:rowOff>0</xdr:rowOff>
    </xdr:from>
    <xdr:to>
      <xdr:col>0</xdr:col>
      <xdr:colOff>152400</xdr:colOff>
      <xdr:row>112</xdr:row>
      <xdr:rowOff>152400</xdr:rowOff>
    </xdr:to>
    <xdr:pic>
      <xdr:nvPicPr>
        <xdr:cNvPr id="113" name="Picture 113"/>
        <xdr:cNvPicPr preferRelativeResize="1">
          <a:picLocks noChangeAspect="1"/>
        </xdr:cNvPicPr>
      </xdr:nvPicPr>
      <xdr:blipFill>
        <a:blip r:embed="rId4"/>
        <a:stretch>
          <a:fillRect/>
        </a:stretch>
      </xdr:blipFill>
      <xdr:spPr>
        <a:xfrm>
          <a:off x="0" y="20431125"/>
          <a:ext cx="152400" cy="152400"/>
        </a:xfrm>
        <a:prstGeom prst="rect">
          <a:avLst/>
        </a:prstGeom>
        <a:noFill/>
        <a:ln w="9525" cmpd="sng">
          <a:noFill/>
        </a:ln>
      </xdr:spPr>
    </xdr:pic>
    <xdr:clientData/>
  </xdr:twoCellAnchor>
  <xdr:twoCellAnchor editAs="oneCell">
    <xdr:from>
      <xdr:col>0</xdr:col>
      <xdr:colOff>0</xdr:colOff>
      <xdr:row>113</xdr:row>
      <xdr:rowOff>0</xdr:rowOff>
    </xdr:from>
    <xdr:to>
      <xdr:col>0</xdr:col>
      <xdr:colOff>152400</xdr:colOff>
      <xdr:row>113</xdr:row>
      <xdr:rowOff>152400</xdr:rowOff>
    </xdr:to>
    <xdr:pic>
      <xdr:nvPicPr>
        <xdr:cNvPr id="114" name="Picture 114"/>
        <xdr:cNvPicPr preferRelativeResize="1">
          <a:picLocks noChangeAspect="1"/>
        </xdr:cNvPicPr>
      </xdr:nvPicPr>
      <xdr:blipFill>
        <a:blip r:embed="rId1"/>
        <a:stretch>
          <a:fillRect/>
        </a:stretch>
      </xdr:blipFill>
      <xdr:spPr>
        <a:xfrm>
          <a:off x="0" y="20593050"/>
          <a:ext cx="152400" cy="152400"/>
        </a:xfrm>
        <a:prstGeom prst="rect">
          <a:avLst/>
        </a:prstGeom>
        <a:noFill/>
        <a:ln w="9525" cmpd="sng">
          <a:noFill/>
        </a:ln>
      </xdr:spPr>
    </xdr:pic>
    <xdr:clientData/>
  </xdr:twoCellAnchor>
  <xdr:twoCellAnchor editAs="oneCell">
    <xdr:from>
      <xdr:col>0</xdr:col>
      <xdr:colOff>0</xdr:colOff>
      <xdr:row>114</xdr:row>
      <xdr:rowOff>0</xdr:rowOff>
    </xdr:from>
    <xdr:to>
      <xdr:col>0</xdr:col>
      <xdr:colOff>152400</xdr:colOff>
      <xdr:row>114</xdr:row>
      <xdr:rowOff>152400</xdr:rowOff>
    </xdr:to>
    <xdr:pic>
      <xdr:nvPicPr>
        <xdr:cNvPr id="115" name="Picture 115"/>
        <xdr:cNvPicPr preferRelativeResize="1">
          <a:picLocks noChangeAspect="1"/>
        </xdr:cNvPicPr>
      </xdr:nvPicPr>
      <xdr:blipFill>
        <a:blip r:embed="rId1"/>
        <a:stretch>
          <a:fillRect/>
        </a:stretch>
      </xdr:blipFill>
      <xdr:spPr>
        <a:xfrm>
          <a:off x="0" y="20754975"/>
          <a:ext cx="152400" cy="152400"/>
        </a:xfrm>
        <a:prstGeom prst="rect">
          <a:avLst/>
        </a:prstGeom>
        <a:noFill/>
        <a:ln w="9525" cmpd="sng">
          <a:noFill/>
        </a:ln>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116" name="Picture 116"/>
        <xdr:cNvPicPr preferRelativeResize="1">
          <a:picLocks noChangeAspect="1"/>
        </xdr:cNvPicPr>
      </xdr:nvPicPr>
      <xdr:blipFill>
        <a:blip r:embed="rId1"/>
        <a:stretch>
          <a:fillRect/>
        </a:stretch>
      </xdr:blipFill>
      <xdr:spPr>
        <a:xfrm>
          <a:off x="0" y="20916900"/>
          <a:ext cx="152400" cy="152400"/>
        </a:xfrm>
        <a:prstGeom prst="rect">
          <a:avLst/>
        </a:prstGeom>
        <a:noFill/>
        <a:ln w="9525" cmpd="sng">
          <a:noFill/>
        </a:ln>
      </xdr:spPr>
    </xdr:pic>
    <xdr:clientData/>
  </xdr:twoCellAnchor>
  <xdr:twoCellAnchor editAs="oneCell">
    <xdr:from>
      <xdr:col>0</xdr:col>
      <xdr:colOff>0</xdr:colOff>
      <xdr:row>116</xdr:row>
      <xdr:rowOff>0</xdr:rowOff>
    </xdr:from>
    <xdr:to>
      <xdr:col>0</xdr:col>
      <xdr:colOff>152400</xdr:colOff>
      <xdr:row>116</xdr:row>
      <xdr:rowOff>152400</xdr:rowOff>
    </xdr:to>
    <xdr:pic>
      <xdr:nvPicPr>
        <xdr:cNvPr id="117" name="Picture 117"/>
        <xdr:cNvPicPr preferRelativeResize="1">
          <a:picLocks noChangeAspect="1"/>
        </xdr:cNvPicPr>
      </xdr:nvPicPr>
      <xdr:blipFill>
        <a:blip r:embed="rId1"/>
        <a:stretch>
          <a:fillRect/>
        </a:stretch>
      </xdr:blipFill>
      <xdr:spPr>
        <a:xfrm>
          <a:off x="0" y="21078825"/>
          <a:ext cx="152400" cy="152400"/>
        </a:xfrm>
        <a:prstGeom prst="rect">
          <a:avLst/>
        </a:prstGeom>
        <a:noFill/>
        <a:ln w="9525" cmpd="sng">
          <a:noFill/>
        </a:ln>
      </xdr:spPr>
    </xdr:pic>
    <xdr:clientData/>
  </xdr:twoCellAnchor>
  <xdr:twoCellAnchor editAs="oneCell">
    <xdr:from>
      <xdr:col>0</xdr:col>
      <xdr:colOff>0</xdr:colOff>
      <xdr:row>117</xdr:row>
      <xdr:rowOff>0</xdr:rowOff>
    </xdr:from>
    <xdr:to>
      <xdr:col>0</xdr:col>
      <xdr:colOff>152400</xdr:colOff>
      <xdr:row>117</xdr:row>
      <xdr:rowOff>152400</xdr:rowOff>
    </xdr:to>
    <xdr:pic>
      <xdr:nvPicPr>
        <xdr:cNvPr id="118" name="Picture 118"/>
        <xdr:cNvPicPr preferRelativeResize="1">
          <a:picLocks noChangeAspect="1"/>
        </xdr:cNvPicPr>
      </xdr:nvPicPr>
      <xdr:blipFill>
        <a:blip r:embed="rId1"/>
        <a:stretch>
          <a:fillRect/>
        </a:stretch>
      </xdr:blipFill>
      <xdr:spPr>
        <a:xfrm>
          <a:off x="0" y="21240750"/>
          <a:ext cx="152400" cy="152400"/>
        </a:xfrm>
        <a:prstGeom prst="rect">
          <a:avLst/>
        </a:prstGeom>
        <a:noFill/>
        <a:ln w="9525" cmpd="sng">
          <a:noFill/>
        </a:ln>
      </xdr:spPr>
    </xdr:pic>
    <xdr:clientData/>
  </xdr:twoCellAnchor>
  <xdr:twoCellAnchor editAs="oneCell">
    <xdr:from>
      <xdr:col>0</xdr:col>
      <xdr:colOff>0</xdr:colOff>
      <xdr:row>118</xdr:row>
      <xdr:rowOff>0</xdr:rowOff>
    </xdr:from>
    <xdr:to>
      <xdr:col>0</xdr:col>
      <xdr:colOff>152400</xdr:colOff>
      <xdr:row>118</xdr:row>
      <xdr:rowOff>152400</xdr:rowOff>
    </xdr:to>
    <xdr:pic>
      <xdr:nvPicPr>
        <xdr:cNvPr id="119" name="Picture 119"/>
        <xdr:cNvPicPr preferRelativeResize="1">
          <a:picLocks noChangeAspect="1"/>
        </xdr:cNvPicPr>
      </xdr:nvPicPr>
      <xdr:blipFill>
        <a:blip r:embed="rId1"/>
        <a:stretch>
          <a:fillRect/>
        </a:stretch>
      </xdr:blipFill>
      <xdr:spPr>
        <a:xfrm>
          <a:off x="0" y="21402675"/>
          <a:ext cx="152400" cy="152400"/>
        </a:xfrm>
        <a:prstGeom prst="rect">
          <a:avLst/>
        </a:prstGeom>
        <a:noFill/>
        <a:ln w="9525" cmpd="sng">
          <a:noFill/>
        </a:ln>
      </xdr:spPr>
    </xdr:pic>
    <xdr:clientData/>
  </xdr:twoCellAnchor>
  <xdr:twoCellAnchor editAs="oneCell">
    <xdr:from>
      <xdr:col>0</xdr:col>
      <xdr:colOff>0</xdr:colOff>
      <xdr:row>119</xdr:row>
      <xdr:rowOff>0</xdr:rowOff>
    </xdr:from>
    <xdr:to>
      <xdr:col>0</xdr:col>
      <xdr:colOff>152400</xdr:colOff>
      <xdr:row>119</xdr:row>
      <xdr:rowOff>152400</xdr:rowOff>
    </xdr:to>
    <xdr:pic>
      <xdr:nvPicPr>
        <xdr:cNvPr id="120" name="Picture 120"/>
        <xdr:cNvPicPr preferRelativeResize="1">
          <a:picLocks noChangeAspect="1"/>
        </xdr:cNvPicPr>
      </xdr:nvPicPr>
      <xdr:blipFill>
        <a:blip r:embed="rId1"/>
        <a:stretch>
          <a:fillRect/>
        </a:stretch>
      </xdr:blipFill>
      <xdr:spPr>
        <a:xfrm>
          <a:off x="0" y="21564600"/>
          <a:ext cx="152400" cy="152400"/>
        </a:xfrm>
        <a:prstGeom prst="rect">
          <a:avLst/>
        </a:prstGeom>
        <a:noFill/>
        <a:ln w="9525" cmpd="sng">
          <a:noFill/>
        </a:ln>
      </xdr:spPr>
    </xdr:pic>
    <xdr:clientData/>
  </xdr:twoCellAnchor>
  <xdr:twoCellAnchor editAs="oneCell">
    <xdr:from>
      <xdr:col>0</xdr:col>
      <xdr:colOff>0</xdr:colOff>
      <xdr:row>120</xdr:row>
      <xdr:rowOff>0</xdr:rowOff>
    </xdr:from>
    <xdr:to>
      <xdr:col>0</xdr:col>
      <xdr:colOff>152400</xdr:colOff>
      <xdr:row>120</xdr:row>
      <xdr:rowOff>152400</xdr:rowOff>
    </xdr:to>
    <xdr:pic>
      <xdr:nvPicPr>
        <xdr:cNvPr id="121" name="Picture 121"/>
        <xdr:cNvPicPr preferRelativeResize="1">
          <a:picLocks noChangeAspect="1"/>
        </xdr:cNvPicPr>
      </xdr:nvPicPr>
      <xdr:blipFill>
        <a:blip r:embed="rId1"/>
        <a:stretch>
          <a:fillRect/>
        </a:stretch>
      </xdr:blipFill>
      <xdr:spPr>
        <a:xfrm>
          <a:off x="0" y="21726525"/>
          <a:ext cx="152400" cy="152400"/>
        </a:xfrm>
        <a:prstGeom prst="rect">
          <a:avLst/>
        </a:prstGeom>
        <a:noFill/>
        <a:ln w="9525" cmpd="sng">
          <a:noFill/>
        </a:ln>
      </xdr:spPr>
    </xdr:pic>
    <xdr:clientData/>
  </xdr:twoCellAnchor>
  <xdr:twoCellAnchor editAs="oneCell">
    <xdr:from>
      <xdr:col>5</xdr:col>
      <xdr:colOff>0</xdr:colOff>
      <xdr:row>120</xdr:row>
      <xdr:rowOff>0</xdr:rowOff>
    </xdr:from>
    <xdr:to>
      <xdr:col>5</xdr:col>
      <xdr:colOff>152400</xdr:colOff>
      <xdr:row>120</xdr:row>
      <xdr:rowOff>152400</xdr:rowOff>
    </xdr:to>
    <xdr:pic>
      <xdr:nvPicPr>
        <xdr:cNvPr id="122" name="Picture 122"/>
        <xdr:cNvPicPr preferRelativeResize="1">
          <a:picLocks noChangeAspect="1"/>
        </xdr:cNvPicPr>
      </xdr:nvPicPr>
      <xdr:blipFill>
        <a:blip r:embed="rId5"/>
        <a:stretch>
          <a:fillRect/>
        </a:stretch>
      </xdr:blipFill>
      <xdr:spPr>
        <a:xfrm>
          <a:off x="4629150" y="21726525"/>
          <a:ext cx="152400" cy="152400"/>
        </a:xfrm>
        <a:prstGeom prst="rect">
          <a:avLst/>
        </a:prstGeom>
        <a:noFill/>
        <a:ln w="9525" cmpd="sng">
          <a:noFill/>
        </a:ln>
      </xdr:spPr>
    </xdr:pic>
    <xdr:clientData/>
  </xdr:twoCellAnchor>
  <xdr:twoCellAnchor editAs="oneCell">
    <xdr:from>
      <xdr:col>0</xdr:col>
      <xdr:colOff>0</xdr:colOff>
      <xdr:row>121</xdr:row>
      <xdr:rowOff>0</xdr:rowOff>
    </xdr:from>
    <xdr:to>
      <xdr:col>0</xdr:col>
      <xdr:colOff>152400</xdr:colOff>
      <xdr:row>121</xdr:row>
      <xdr:rowOff>152400</xdr:rowOff>
    </xdr:to>
    <xdr:pic>
      <xdr:nvPicPr>
        <xdr:cNvPr id="123" name="Picture 123"/>
        <xdr:cNvPicPr preferRelativeResize="1">
          <a:picLocks noChangeAspect="1"/>
        </xdr:cNvPicPr>
      </xdr:nvPicPr>
      <xdr:blipFill>
        <a:blip r:embed="rId1"/>
        <a:stretch>
          <a:fillRect/>
        </a:stretch>
      </xdr:blipFill>
      <xdr:spPr>
        <a:xfrm>
          <a:off x="0" y="21888450"/>
          <a:ext cx="152400" cy="152400"/>
        </a:xfrm>
        <a:prstGeom prst="rect">
          <a:avLst/>
        </a:prstGeom>
        <a:noFill/>
        <a:ln w="9525" cmpd="sng">
          <a:noFill/>
        </a:ln>
      </xdr:spPr>
    </xdr:pic>
    <xdr:clientData/>
  </xdr:twoCellAnchor>
  <xdr:twoCellAnchor editAs="oneCell">
    <xdr:from>
      <xdr:col>0</xdr:col>
      <xdr:colOff>0</xdr:colOff>
      <xdr:row>122</xdr:row>
      <xdr:rowOff>0</xdr:rowOff>
    </xdr:from>
    <xdr:to>
      <xdr:col>0</xdr:col>
      <xdr:colOff>152400</xdr:colOff>
      <xdr:row>122</xdr:row>
      <xdr:rowOff>152400</xdr:rowOff>
    </xdr:to>
    <xdr:pic>
      <xdr:nvPicPr>
        <xdr:cNvPr id="124" name="Picture 124"/>
        <xdr:cNvPicPr preferRelativeResize="1">
          <a:picLocks noChangeAspect="1"/>
        </xdr:cNvPicPr>
      </xdr:nvPicPr>
      <xdr:blipFill>
        <a:blip r:embed="rId1"/>
        <a:stretch>
          <a:fillRect/>
        </a:stretch>
      </xdr:blipFill>
      <xdr:spPr>
        <a:xfrm>
          <a:off x="0" y="22050375"/>
          <a:ext cx="152400" cy="152400"/>
        </a:xfrm>
        <a:prstGeom prst="rect">
          <a:avLst/>
        </a:prstGeom>
        <a:noFill/>
        <a:ln w="9525" cmpd="sng">
          <a:noFill/>
        </a:ln>
      </xdr:spPr>
    </xdr:pic>
    <xdr:clientData/>
  </xdr:twoCellAnchor>
  <xdr:twoCellAnchor editAs="oneCell">
    <xdr:from>
      <xdr:col>6</xdr:col>
      <xdr:colOff>0</xdr:colOff>
      <xdr:row>122</xdr:row>
      <xdr:rowOff>0</xdr:rowOff>
    </xdr:from>
    <xdr:to>
      <xdr:col>6</xdr:col>
      <xdr:colOff>152400</xdr:colOff>
      <xdr:row>122</xdr:row>
      <xdr:rowOff>152400</xdr:rowOff>
    </xdr:to>
    <xdr:pic>
      <xdr:nvPicPr>
        <xdr:cNvPr id="125" name="Picture 125"/>
        <xdr:cNvPicPr preferRelativeResize="1">
          <a:picLocks noChangeAspect="1"/>
        </xdr:cNvPicPr>
      </xdr:nvPicPr>
      <xdr:blipFill>
        <a:blip r:embed="rId5"/>
        <a:stretch>
          <a:fillRect/>
        </a:stretch>
      </xdr:blipFill>
      <xdr:spPr>
        <a:xfrm>
          <a:off x="5600700" y="22050375"/>
          <a:ext cx="152400" cy="152400"/>
        </a:xfrm>
        <a:prstGeom prst="rect">
          <a:avLst/>
        </a:prstGeom>
        <a:noFill/>
        <a:ln w="9525" cmpd="sng">
          <a:noFill/>
        </a:ln>
      </xdr:spPr>
    </xdr:pic>
    <xdr:clientData/>
  </xdr:twoCellAnchor>
  <xdr:twoCellAnchor editAs="oneCell">
    <xdr:from>
      <xdr:col>0</xdr:col>
      <xdr:colOff>0</xdr:colOff>
      <xdr:row>123</xdr:row>
      <xdr:rowOff>0</xdr:rowOff>
    </xdr:from>
    <xdr:to>
      <xdr:col>0</xdr:col>
      <xdr:colOff>152400</xdr:colOff>
      <xdr:row>123</xdr:row>
      <xdr:rowOff>104775</xdr:rowOff>
    </xdr:to>
    <xdr:pic>
      <xdr:nvPicPr>
        <xdr:cNvPr id="126" name="Picture 126"/>
        <xdr:cNvPicPr preferRelativeResize="1">
          <a:picLocks noChangeAspect="1"/>
        </xdr:cNvPicPr>
      </xdr:nvPicPr>
      <xdr:blipFill>
        <a:blip r:embed="rId1"/>
        <a:stretch>
          <a:fillRect/>
        </a:stretch>
      </xdr:blipFill>
      <xdr:spPr>
        <a:xfrm>
          <a:off x="0" y="22212300"/>
          <a:ext cx="152400" cy="104775"/>
        </a:xfrm>
        <a:prstGeom prst="rect">
          <a:avLst/>
        </a:prstGeom>
        <a:noFill/>
        <a:ln w="9525" cmpd="sng">
          <a:noFill/>
        </a:ln>
      </xdr:spPr>
    </xdr:pic>
    <xdr:clientData/>
  </xdr:twoCellAnchor>
  <xdr:twoCellAnchor editAs="oneCell">
    <xdr:from>
      <xdr:col>0</xdr:col>
      <xdr:colOff>0</xdr:colOff>
      <xdr:row>124</xdr:row>
      <xdr:rowOff>0</xdr:rowOff>
    </xdr:from>
    <xdr:to>
      <xdr:col>0</xdr:col>
      <xdr:colOff>152400</xdr:colOff>
      <xdr:row>124</xdr:row>
      <xdr:rowOff>152400</xdr:rowOff>
    </xdr:to>
    <xdr:pic>
      <xdr:nvPicPr>
        <xdr:cNvPr id="127" name="Picture 127"/>
        <xdr:cNvPicPr preferRelativeResize="1">
          <a:picLocks noChangeAspect="1"/>
        </xdr:cNvPicPr>
      </xdr:nvPicPr>
      <xdr:blipFill>
        <a:blip r:embed="rId4"/>
        <a:stretch>
          <a:fillRect/>
        </a:stretch>
      </xdr:blipFill>
      <xdr:spPr>
        <a:xfrm>
          <a:off x="0" y="22536150"/>
          <a:ext cx="152400" cy="152400"/>
        </a:xfrm>
        <a:prstGeom prst="rect">
          <a:avLst/>
        </a:prstGeom>
        <a:noFill/>
        <a:ln w="9525" cmpd="sng">
          <a:noFill/>
        </a:ln>
      </xdr:spPr>
    </xdr:pic>
    <xdr:clientData/>
  </xdr:twoCellAnchor>
  <xdr:twoCellAnchor editAs="oneCell">
    <xdr:from>
      <xdr:col>0</xdr:col>
      <xdr:colOff>0</xdr:colOff>
      <xdr:row>125</xdr:row>
      <xdr:rowOff>0</xdr:rowOff>
    </xdr:from>
    <xdr:to>
      <xdr:col>0</xdr:col>
      <xdr:colOff>152400</xdr:colOff>
      <xdr:row>125</xdr:row>
      <xdr:rowOff>152400</xdr:rowOff>
    </xdr:to>
    <xdr:pic>
      <xdr:nvPicPr>
        <xdr:cNvPr id="128" name="Picture 128"/>
        <xdr:cNvPicPr preferRelativeResize="1">
          <a:picLocks noChangeAspect="1"/>
        </xdr:cNvPicPr>
      </xdr:nvPicPr>
      <xdr:blipFill>
        <a:blip r:embed="rId4"/>
        <a:stretch>
          <a:fillRect/>
        </a:stretch>
      </xdr:blipFill>
      <xdr:spPr>
        <a:xfrm>
          <a:off x="0" y="22698075"/>
          <a:ext cx="152400" cy="152400"/>
        </a:xfrm>
        <a:prstGeom prst="rect">
          <a:avLst/>
        </a:prstGeom>
        <a:noFill/>
        <a:ln w="9525" cmpd="sng">
          <a:noFill/>
        </a:ln>
      </xdr:spPr>
    </xdr:pic>
    <xdr:clientData/>
  </xdr:twoCellAnchor>
  <xdr:twoCellAnchor editAs="oneCell">
    <xdr:from>
      <xdr:col>0</xdr:col>
      <xdr:colOff>0</xdr:colOff>
      <xdr:row>126</xdr:row>
      <xdr:rowOff>0</xdr:rowOff>
    </xdr:from>
    <xdr:to>
      <xdr:col>0</xdr:col>
      <xdr:colOff>152400</xdr:colOff>
      <xdr:row>126</xdr:row>
      <xdr:rowOff>152400</xdr:rowOff>
    </xdr:to>
    <xdr:pic>
      <xdr:nvPicPr>
        <xdr:cNvPr id="129" name="Picture 129"/>
        <xdr:cNvPicPr preferRelativeResize="1">
          <a:picLocks noChangeAspect="1"/>
        </xdr:cNvPicPr>
      </xdr:nvPicPr>
      <xdr:blipFill>
        <a:blip r:embed="rId1"/>
        <a:stretch>
          <a:fillRect/>
        </a:stretch>
      </xdr:blipFill>
      <xdr:spPr>
        <a:xfrm>
          <a:off x="0" y="22860000"/>
          <a:ext cx="152400" cy="152400"/>
        </a:xfrm>
        <a:prstGeom prst="rect">
          <a:avLst/>
        </a:prstGeom>
        <a:noFill/>
        <a:ln w="9525" cmpd="sng">
          <a:noFill/>
        </a:ln>
      </xdr:spPr>
    </xdr:pic>
    <xdr:clientData/>
  </xdr:twoCellAnchor>
  <xdr:twoCellAnchor editAs="oneCell">
    <xdr:from>
      <xdr:col>0</xdr:col>
      <xdr:colOff>0</xdr:colOff>
      <xdr:row>127</xdr:row>
      <xdr:rowOff>0</xdr:rowOff>
    </xdr:from>
    <xdr:to>
      <xdr:col>0</xdr:col>
      <xdr:colOff>152400</xdr:colOff>
      <xdr:row>127</xdr:row>
      <xdr:rowOff>152400</xdr:rowOff>
    </xdr:to>
    <xdr:pic>
      <xdr:nvPicPr>
        <xdr:cNvPr id="130" name="Picture 130"/>
        <xdr:cNvPicPr preferRelativeResize="1">
          <a:picLocks noChangeAspect="1"/>
        </xdr:cNvPicPr>
      </xdr:nvPicPr>
      <xdr:blipFill>
        <a:blip r:embed="rId1"/>
        <a:stretch>
          <a:fillRect/>
        </a:stretch>
      </xdr:blipFill>
      <xdr:spPr>
        <a:xfrm>
          <a:off x="0" y="23021925"/>
          <a:ext cx="152400" cy="152400"/>
        </a:xfrm>
        <a:prstGeom prst="rect">
          <a:avLst/>
        </a:prstGeom>
        <a:noFill/>
        <a:ln w="9525" cmpd="sng">
          <a:noFill/>
        </a:ln>
      </xdr:spPr>
    </xdr:pic>
    <xdr:clientData/>
  </xdr:twoCellAnchor>
  <xdr:twoCellAnchor editAs="oneCell">
    <xdr:from>
      <xdr:col>0</xdr:col>
      <xdr:colOff>0</xdr:colOff>
      <xdr:row>128</xdr:row>
      <xdr:rowOff>0</xdr:rowOff>
    </xdr:from>
    <xdr:to>
      <xdr:col>0</xdr:col>
      <xdr:colOff>152400</xdr:colOff>
      <xdr:row>128</xdr:row>
      <xdr:rowOff>152400</xdr:rowOff>
    </xdr:to>
    <xdr:pic>
      <xdr:nvPicPr>
        <xdr:cNvPr id="131" name="Picture 131"/>
        <xdr:cNvPicPr preferRelativeResize="1">
          <a:picLocks noChangeAspect="1"/>
        </xdr:cNvPicPr>
      </xdr:nvPicPr>
      <xdr:blipFill>
        <a:blip r:embed="rId1"/>
        <a:stretch>
          <a:fillRect/>
        </a:stretch>
      </xdr:blipFill>
      <xdr:spPr>
        <a:xfrm>
          <a:off x="0" y="23183850"/>
          <a:ext cx="152400" cy="152400"/>
        </a:xfrm>
        <a:prstGeom prst="rect">
          <a:avLst/>
        </a:prstGeom>
        <a:noFill/>
        <a:ln w="9525" cmpd="sng">
          <a:noFill/>
        </a:ln>
      </xdr:spPr>
    </xdr:pic>
    <xdr:clientData/>
  </xdr:twoCellAnchor>
  <xdr:twoCellAnchor editAs="oneCell">
    <xdr:from>
      <xdr:col>0</xdr:col>
      <xdr:colOff>0</xdr:colOff>
      <xdr:row>129</xdr:row>
      <xdr:rowOff>0</xdr:rowOff>
    </xdr:from>
    <xdr:to>
      <xdr:col>0</xdr:col>
      <xdr:colOff>152400</xdr:colOff>
      <xdr:row>129</xdr:row>
      <xdr:rowOff>152400</xdr:rowOff>
    </xdr:to>
    <xdr:pic>
      <xdr:nvPicPr>
        <xdr:cNvPr id="132" name="Picture 132"/>
        <xdr:cNvPicPr preferRelativeResize="1">
          <a:picLocks noChangeAspect="1"/>
        </xdr:cNvPicPr>
      </xdr:nvPicPr>
      <xdr:blipFill>
        <a:blip r:embed="rId1"/>
        <a:stretch>
          <a:fillRect/>
        </a:stretch>
      </xdr:blipFill>
      <xdr:spPr>
        <a:xfrm>
          <a:off x="0" y="23345775"/>
          <a:ext cx="152400" cy="152400"/>
        </a:xfrm>
        <a:prstGeom prst="rect">
          <a:avLst/>
        </a:prstGeom>
        <a:noFill/>
        <a:ln w="9525" cmpd="sng">
          <a:noFill/>
        </a:ln>
      </xdr:spPr>
    </xdr:pic>
    <xdr:clientData/>
  </xdr:twoCellAnchor>
  <xdr:twoCellAnchor editAs="oneCell">
    <xdr:from>
      <xdr:col>0</xdr:col>
      <xdr:colOff>0</xdr:colOff>
      <xdr:row>130</xdr:row>
      <xdr:rowOff>0</xdr:rowOff>
    </xdr:from>
    <xdr:to>
      <xdr:col>0</xdr:col>
      <xdr:colOff>152400</xdr:colOff>
      <xdr:row>130</xdr:row>
      <xdr:rowOff>152400</xdr:rowOff>
    </xdr:to>
    <xdr:pic>
      <xdr:nvPicPr>
        <xdr:cNvPr id="133" name="Picture 133"/>
        <xdr:cNvPicPr preferRelativeResize="1">
          <a:picLocks noChangeAspect="1"/>
        </xdr:cNvPicPr>
      </xdr:nvPicPr>
      <xdr:blipFill>
        <a:blip r:embed="rId1"/>
        <a:stretch>
          <a:fillRect/>
        </a:stretch>
      </xdr:blipFill>
      <xdr:spPr>
        <a:xfrm>
          <a:off x="0" y="23507700"/>
          <a:ext cx="152400" cy="152400"/>
        </a:xfrm>
        <a:prstGeom prst="rect">
          <a:avLst/>
        </a:prstGeom>
        <a:noFill/>
        <a:ln w="9525" cmpd="sng">
          <a:noFill/>
        </a:ln>
      </xdr:spPr>
    </xdr:pic>
    <xdr:clientData/>
  </xdr:twoCellAnchor>
  <xdr:twoCellAnchor editAs="oneCell">
    <xdr:from>
      <xdr:col>0</xdr:col>
      <xdr:colOff>0</xdr:colOff>
      <xdr:row>131</xdr:row>
      <xdr:rowOff>0</xdr:rowOff>
    </xdr:from>
    <xdr:to>
      <xdr:col>0</xdr:col>
      <xdr:colOff>152400</xdr:colOff>
      <xdr:row>131</xdr:row>
      <xdr:rowOff>152400</xdr:rowOff>
    </xdr:to>
    <xdr:pic>
      <xdr:nvPicPr>
        <xdr:cNvPr id="134" name="Picture 134"/>
        <xdr:cNvPicPr preferRelativeResize="1">
          <a:picLocks noChangeAspect="1"/>
        </xdr:cNvPicPr>
      </xdr:nvPicPr>
      <xdr:blipFill>
        <a:blip r:embed="rId4"/>
        <a:stretch>
          <a:fillRect/>
        </a:stretch>
      </xdr:blipFill>
      <xdr:spPr>
        <a:xfrm>
          <a:off x="0" y="23669625"/>
          <a:ext cx="152400" cy="152400"/>
        </a:xfrm>
        <a:prstGeom prst="rect">
          <a:avLst/>
        </a:prstGeom>
        <a:noFill/>
        <a:ln w="9525" cmpd="sng">
          <a:noFill/>
        </a:ln>
      </xdr:spPr>
    </xdr:pic>
    <xdr:clientData/>
  </xdr:twoCellAnchor>
  <xdr:twoCellAnchor editAs="oneCell">
    <xdr:from>
      <xdr:col>0</xdr:col>
      <xdr:colOff>0</xdr:colOff>
      <xdr:row>132</xdr:row>
      <xdr:rowOff>0</xdr:rowOff>
    </xdr:from>
    <xdr:to>
      <xdr:col>0</xdr:col>
      <xdr:colOff>152400</xdr:colOff>
      <xdr:row>132</xdr:row>
      <xdr:rowOff>152400</xdr:rowOff>
    </xdr:to>
    <xdr:pic>
      <xdr:nvPicPr>
        <xdr:cNvPr id="135" name="Picture 135"/>
        <xdr:cNvPicPr preferRelativeResize="1">
          <a:picLocks noChangeAspect="1"/>
        </xdr:cNvPicPr>
      </xdr:nvPicPr>
      <xdr:blipFill>
        <a:blip r:embed="rId1"/>
        <a:stretch>
          <a:fillRect/>
        </a:stretch>
      </xdr:blipFill>
      <xdr:spPr>
        <a:xfrm>
          <a:off x="0" y="23831550"/>
          <a:ext cx="152400" cy="152400"/>
        </a:xfrm>
        <a:prstGeom prst="rect">
          <a:avLst/>
        </a:prstGeom>
        <a:noFill/>
        <a:ln w="9525" cmpd="sng">
          <a:noFill/>
        </a:ln>
      </xdr:spPr>
    </xdr:pic>
    <xdr:clientData/>
  </xdr:twoCellAnchor>
  <xdr:twoCellAnchor editAs="oneCell">
    <xdr:from>
      <xdr:col>0</xdr:col>
      <xdr:colOff>0</xdr:colOff>
      <xdr:row>133</xdr:row>
      <xdr:rowOff>0</xdr:rowOff>
    </xdr:from>
    <xdr:to>
      <xdr:col>0</xdr:col>
      <xdr:colOff>152400</xdr:colOff>
      <xdr:row>133</xdr:row>
      <xdr:rowOff>152400</xdr:rowOff>
    </xdr:to>
    <xdr:pic>
      <xdr:nvPicPr>
        <xdr:cNvPr id="136" name="Picture 136"/>
        <xdr:cNvPicPr preferRelativeResize="1">
          <a:picLocks noChangeAspect="1"/>
        </xdr:cNvPicPr>
      </xdr:nvPicPr>
      <xdr:blipFill>
        <a:blip r:embed="rId1"/>
        <a:stretch>
          <a:fillRect/>
        </a:stretch>
      </xdr:blipFill>
      <xdr:spPr>
        <a:xfrm>
          <a:off x="0" y="23993475"/>
          <a:ext cx="152400" cy="152400"/>
        </a:xfrm>
        <a:prstGeom prst="rect">
          <a:avLst/>
        </a:prstGeom>
        <a:noFill/>
        <a:ln w="9525" cmpd="sng">
          <a:noFill/>
        </a:ln>
      </xdr:spPr>
    </xdr:pic>
    <xdr:clientData/>
  </xdr:twoCellAnchor>
  <xdr:twoCellAnchor editAs="oneCell">
    <xdr:from>
      <xdr:col>0</xdr:col>
      <xdr:colOff>0</xdr:colOff>
      <xdr:row>134</xdr:row>
      <xdr:rowOff>0</xdr:rowOff>
    </xdr:from>
    <xdr:to>
      <xdr:col>0</xdr:col>
      <xdr:colOff>152400</xdr:colOff>
      <xdr:row>134</xdr:row>
      <xdr:rowOff>152400</xdr:rowOff>
    </xdr:to>
    <xdr:pic>
      <xdr:nvPicPr>
        <xdr:cNvPr id="137" name="Picture 137"/>
        <xdr:cNvPicPr preferRelativeResize="1">
          <a:picLocks noChangeAspect="1"/>
        </xdr:cNvPicPr>
      </xdr:nvPicPr>
      <xdr:blipFill>
        <a:blip r:embed="rId4"/>
        <a:stretch>
          <a:fillRect/>
        </a:stretch>
      </xdr:blipFill>
      <xdr:spPr>
        <a:xfrm>
          <a:off x="0" y="24155400"/>
          <a:ext cx="152400" cy="152400"/>
        </a:xfrm>
        <a:prstGeom prst="rect">
          <a:avLst/>
        </a:prstGeom>
        <a:noFill/>
        <a:ln w="9525" cmpd="sng">
          <a:noFill/>
        </a:ln>
      </xdr:spPr>
    </xdr:pic>
    <xdr:clientData/>
  </xdr:twoCellAnchor>
  <xdr:twoCellAnchor editAs="oneCell">
    <xdr:from>
      <xdr:col>0</xdr:col>
      <xdr:colOff>0</xdr:colOff>
      <xdr:row>135</xdr:row>
      <xdr:rowOff>0</xdr:rowOff>
    </xdr:from>
    <xdr:to>
      <xdr:col>0</xdr:col>
      <xdr:colOff>152400</xdr:colOff>
      <xdr:row>135</xdr:row>
      <xdr:rowOff>152400</xdr:rowOff>
    </xdr:to>
    <xdr:pic>
      <xdr:nvPicPr>
        <xdr:cNvPr id="138" name="Picture 138"/>
        <xdr:cNvPicPr preferRelativeResize="1">
          <a:picLocks noChangeAspect="1"/>
        </xdr:cNvPicPr>
      </xdr:nvPicPr>
      <xdr:blipFill>
        <a:blip r:embed="rId1"/>
        <a:stretch>
          <a:fillRect/>
        </a:stretch>
      </xdr:blipFill>
      <xdr:spPr>
        <a:xfrm>
          <a:off x="0" y="24317325"/>
          <a:ext cx="152400" cy="152400"/>
        </a:xfrm>
        <a:prstGeom prst="rect">
          <a:avLst/>
        </a:prstGeom>
        <a:noFill/>
        <a:ln w="9525" cmpd="sng">
          <a:noFill/>
        </a:ln>
      </xdr:spPr>
    </xdr:pic>
    <xdr:clientData/>
  </xdr:twoCellAnchor>
  <xdr:twoCellAnchor editAs="oneCell">
    <xdr:from>
      <xdr:col>0</xdr:col>
      <xdr:colOff>0</xdr:colOff>
      <xdr:row>136</xdr:row>
      <xdr:rowOff>0</xdr:rowOff>
    </xdr:from>
    <xdr:to>
      <xdr:col>0</xdr:col>
      <xdr:colOff>152400</xdr:colOff>
      <xdr:row>136</xdr:row>
      <xdr:rowOff>152400</xdr:rowOff>
    </xdr:to>
    <xdr:pic>
      <xdr:nvPicPr>
        <xdr:cNvPr id="139" name="Picture 139"/>
        <xdr:cNvPicPr preferRelativeResize="1">
          <a:picLocks noChangeAspect="1"/>
        </xdr:cNvPicPr>
      </xdr:nvPicPr>
      <xdr:blipFill>
        <a:blip r:embed="rId1"/>
        <a:stretch>
          <a:fillRect/>
        </a:stretch>
      </xdr:blipFill>
      <xdr:spPr>
        <a:xfrm>
          <a:off x="0" y="24479250"/>
          <a:ext cx="152400" cy="152400"/>
        </a:xfrm>
        <a:prstGeom prst="rect">
          <a:avLst/>
        </a:prstGeom>
        <a:noFill/>
        <a:ln w="9525" cmpd="sng">
          <a:noFill/>
        </a:ln>
      </xdr:spPr>
    </xdr:pic>
    <xdr:clientData/>
  </xdr:twoCellAnchor>
  <xdr:twoCellAnchor editAs="oneCell">
    <xdr:from>
      <xdr:col>0</xdr:col>
      <xdr:colOff>0</xdr:colOff>
      <xdr:row>137</xdr:row>
      <xdr:rowOff>0</xdr:rowOff>
    </xdr:from>
    <xdr:to>
      <xdr:col>0</xdr:col>
      <xdr:colOff>152400</xdr:colOff>
      <xdr:row>137</xdr:row>
      <xdr:rowOff>152400</xdr:rowOff>
    </xdr:to>
    <xdr:pic>
      <xdr:nvPicPr>
        <xdr:cNvPr id="140" name="Picture 140"/>
        <xdr:cNvPicPr preferRelativeResize="1">
          <a:picLocks noChangeAspect="1"/>
        </xdr:cNvPicPr>
      </xdr:nvPicPr>
      <xdr:blipFill>
        <a:blip r:embed="rId4"/>
        <a:stretch>
          <a:fillRect/>
        </a:stretch>
      </xdr:blipFill>
      <xdr:spPr>
        <a:xfrm>
          <a:off x="0" y="24641175"/>
          <a:ext cx="152400" cy="152400"/>
        </a:xfrm>
        <a:prstGeom prst="rect">
          <a:avLst/>
        </a:prstGeom>
        <a:noFill/>
        <a:ln w="9525" cmpd="sng">
          <a:noFill/>
        </a:ln>
      </xdr:spPr>
    </xdr:pic>
    <xdr:clientData/>
  </xdr:twoCellAnchor>
  <xdr:twoCellAnchor editAs="oneCell">
    <xdr:from>
      <xdr:col>0</xdr:col>
      <xdr:colOff>0</xdr:colOff>
      <xdr:row>138</xdr:row>
      <xdr:rowOff>0</xdr:rowOff>
    </xdr:from>
    <xdr:to>
      <xdr:col>0</xdr:col>
      <xdr:colOff>152400</xdr:colOff>
      <xdr:row>138</xdr:row>
      <xdr:rowOff>152400</xdr:rowOff>
    </xdr:to>
    <xdr:pic>
      <xdr:nvPicPr>
        <xdr:cNvPr id="141" name="Picture 141"/>
        <xdr:cNvPicPr preferRelativeResize="1">
          <a:picLocks noChangeAspect="1"/>
        </xdr:cNvPicPr>
      </xdr:nvPicPr>
      <xdr:blipFill>
        <a:blip r:embed="rId1"/>
        <a:stretch>
          <a:fillRect/>
        </a:stretch>
      </xdr:blipFill>
      <xdr:spPr>
        <a:xfrm>
          <a:off x="0" y="24803100"/>
          <a:ext cx="152400" cy="152400"/>
        </a:xfrm>
        <a:prstGeom prst="rect">
          <a:avLst/>
        </a:prstGeom>
        <a:noFill/>
        <a:ln w="9525" cmpd="sng">
          <a:noFill/>
        </a:ln>
      </xdr:spPr>
    </xdr:pic>
    <xdr:clientData/>
  </xdr:twoCellAnchor>
  <xdr:twoCellAnchor editAs="oneCell">
    <xdr:from>
      <xdr:col>0</xdr:col>
      <xdr:colOff>0</xdr:colOff>
      <xdr:row>139</xdr:row>
      <xdr:rowOff>0</xdr:rowOff>
    </xdr:from>
    <xdr:to>
      <xdr:col>0</xdr:col>
      <xdr:colOff>152400</xdr:colOff>
      <xdr:row>139</xdr:row>
      <xdr:rowOff>152400</xdr:rowOff>
    </xdr:to>
    <xdr:pic>
      <xdr:nvPicPr>
        <xdr:cNvPr id="142" name="Picture 142"/>
        <xdr:cNvPicPr preferRelativeResize="1">
          <a:picLocks noChangeAspect="1"/>
        </xdr:cNvPicPr>
      </xdr:nvPicPr>
      <xdr:blipFill>
        <a:blip r:embed="rId1"/>
        <a:stretch>
          <a:fillRect/>
        </a:stretch>
      </xdr:blipFill>
      <xdr:spPr>
        <a:xfrm>
          <a:off x="0" y="24965025"/>
          <a:ext cx="152400" cy="152400"/>
        </a:xfrm>
        <a:prstGeom prst="rect">
          <a:avLst/>
        </a:prstGeom>
        <a:noFill/>
        <a:ln w="9525" cmpd="sng">
          <a:noFill/>
        </a:ln>
      </xdr:spPr>
    </xdr:pic>
    <xdr:clientData/>
  </xdr:twoCellAnchor>
  <xdr:twoCellAnchor editAs="oneCell">
    <xdr:from>
      <xdr:col>0</xdr:col>
      <xdr:colOff>0</xdr:colOff>
      <xdr:row>140</xdr:row>
      <xdr:rowOff>0</xdr:rowOff>
    </xdr:from>
    <xdr:to>
      <xdr:col>0</xdr:col>
      <xdr:colOff>152400</xdr:colOff>
      <xdr:row>140</xdr:row>
      <xdr:rowOff>152400</xdr:rowOff>
    </xdr:to>
    <xdr:pic>
      <xdr:nvPicPr>
        <xdr:cNvPr id="143" name="Picture 143"/>
        <xdr:cNvPicPr preferRelativeResize="1">
          <a:picLocks noChangeAspect="1"/>
        </xdr:cNvPicPr>
      </xdr:nvPicPr>
      <xdr:blipFill>
        <a:blip r:embed="rId4"/>
        <a:stretch>
          <a:fillRect/>
        </a:stretch>
      </xdr:blipFill>
      <xdr:spPr>
        <a:xfrm>
          <a:off x="0" y="25126950"/>
          <a:ext cx="152400" cy="152400"/>
        </a:xfrm>
        <a:prstGeom prst="rect">
          <a:avLst/>
        </a:prstGeom>
        <a:noFill/>
        <a:ln w="9525" cmpd="sng">
          <a:noFill/>
        </a:ln>
      </xdr:spPr>
    </xdr:pic>
    <xdr:clientData/>
  </xdr:twoCellAnchor>
  <xdr:twoCellAnchor editAs="oneCell">
    <xdr:from>
      <xdr:col>0</xdr:col>
      <xdr:colOff>0</xdr:colOff>
      <xdr:row>141</xdr:row>
      <xdr:rowOff>0</xdr:rowOff>
    </xdr:from>
    <xdr:to>
      <xdr:col>0</xdr:col>
      <xdr:colOff>152400</xdr:colOff>
      <xdr:row>141</xdr:row>
      <xdr:rowOff>152400</xdr:rowOff>
    </xdr:to>
    <xdr:pic>
      <xdr:nvPicPr>
        <xdr:cNvPr id="144" name="Picture 144"/>
        <xdr:cNvPicPr preferRelativeResize="1">
          <a:picLocks noChangeAspect="1"/>
        </xdr:cNvPicPr>
      </xdr:nvPicPr>
      <xdr:blipFill>
        <a:blip r:embed="rId1"/>
        <a:stretch>
          <a:fillRect/>
        </a:stretch>
      </xdr:blipFill>
      <xdr:spPr>
        <a:xfrm>
          <a:off x="0" y="25288875"/>
          <a:ext cx="152400" cy="152400"/>
        </a:xfrm>
        <a:prstGeom prst="rect">
          <a:avLst/>
        </a:prstGeom>
        <a:noFill/>
        <a:ln w="9525" cmpd="sng">
          <a:noFill/>
        </a:ln>
      </xdr:spPr>
    </xdr:pic>
    <xdr:clientData/>
  </xdr:twoCellAnchor>
  <xdr:twoCellAnchor editAs="oneCell">
    <xdr:from>
      <xdr:col>0</xdr:col>
      <xdr:colOff>0</xdr:colOff>
      <xdr:row>142</xdr:row>
      <xdr:rowOff>0</xdr:rowOff>
    </xdr:from>
    <xdr:to>
      <xdr:col>0</xdr:col>
      <xdr:colOff>152400</xdr:colOff>
      <xdr:row>142</xdr:row>
      <xdr:rowOff>152400</xdr:rowOff>
    </xdr:to>
    <xdr:pic>
      <xdr:nvPicPr>
        <xdr:cNvPr id="145" name="Picture 145"/>
        <xdr:cNvPicPr preferRelativeResize="1">
          <a:picLocks noChangeAspect="1"/>
        </xdr:cNvPicPr>
      </xdr:nvPicPr>
      <xdr:blipFill>
        <a:blip r:embed="rId1"/>
        <a:stretch>
          <a:fillRect/>
        </a:stretch>
      </xdr:blipFill>
      <xdr:spPr>
        <a:xfrm>
          <a:off x="0" y="25450800"/>
          <a:ext cx="152400" cy="152400"/>
        </a:xfrm>
        <a:prstGeom prst="rect">
          <a:avLst/>
        </a:prstGeom>
        <a:noFill/>
        <a:ln w="9525" cmpd="sng">
          <a:noFill/>
        </a:ln>
      </xdr:spPr>
    </xdr:pic>
    <xdr:clientData/>
  </xdr:twoCellAnchor>
  <xdr:twoCellAnchor editAs="oneCell">
    <xdr:from>
      <xdr:col>0</xdr:col>
      <xdr:colOff>0</xdr:colOff>
      <xdr:row>143</xdr:row>
      <xdr:rowOff>0</xdr:rowOff>
    </xdr:from>
    <xdr:to>
      <xdr:col>0</xdr:col>
      <xdr:colOff>152400</xdr:colOff>
      <xdr:row>143</xdr:row>
      <xdr:rowOff>152400</xdr:rowOff>
    </xdr:to>
    <xdr:pic>
      <xdr:nvPicPr>
        <xdr:cNvPr id="146" name="Picture 146"/>
        <xdr:cNvPicPr preferRelativeResize="1">
          <a:picLocks noChangeAspect="1"/>
        </xdr:cNvPicPr>
      </xdr:nvPicPr>
      <xdr:blipFill>
        <a:blip r:embed="rId4"/>
        <a:stretch>
          <a:fillRect/>
        </a:stretch>
      </xdr:blipFill>
      <xdr:spPr>
        <a:xfrm>
          <a:off x="0" y="25612725"/>
          <a:ext cx="152400" cy="152400"/>
        </a:xfrm>
        <a:prstGeom prst="rect">
          <a:avLst/>
        </a:prstGeom>
        <a:noFill/>
        <a:ln w="9525" cmpd="sng">
          <a:noFill/>
        </a:ln>
      </xdr:spPr>
    </xdr:pic>
    <xdr:clientData/>
  </xdr:twoCellAnchor>
  <xdr:twoCellAnchor editAs="oneCell">
    <xdr:from>
      <xdr:col>0</xdr:col>
      <xdr:colOff>0</xdr:colOff>
      <xdr:row>144</xdr:row>
      <xdr:rowOff>0</xdr:rowOff>
    </xdr:from>
    <xdr:to>
      <xdr:col>0</xdr:col>
      <xdr:colOff>152400</xdr:colOff>
      <xdr:row>144</xdr:row>
      <xdr:rowOff>152400</xdr:rowOff>
    </xdr:to>
    <xdr:pic>
      <xdr:nvPicPr>
        <xdr:cNvPr id="147" name="Picture 147"/>
        <xdr:cNvPicPr preferRelativeResize="1">
          <a:picLocks noChangeAspect="1"/>
        </xdr:cNvPicPr>
      </xdr:nvPicPr>
      <xdr:blipFill>
        <a:blip r:embed="rId1"/>
        <a:stretch>
          <a:fillRect/>
        </a:stretch>
      </xdr:blipFill>
      <xdr:spPr>
        <a:xfrm>
          <a:off x="0" y="25774650"/>
          <a:ext cx="152400" cy="152400"/>
        </a:xfrm>
        <a:prstGeom prst="rect">
          <a:avLst/>
        </a:prstGeom>
        <a:noFill/>
        <a:ln w="9525" cmpd="sng">
          <a:noFill/>
        </a:ln>
      </xdr:spPr>
    </xdr:pic>
    <xdr:clientData/>
  </xdr:twoCellAnchor>
  <xdr:twoCellAnchor editAs="oneCell">
    <xdr:from>
      <xdr:col>0</xdr:col>
      <xdr:colOff>0</xdr:colOff>
      <xdr:row>145</xdr:row>
      <xdr:rowOff>0</xdr:rowOff>
    </xdr:from>
    <xdr:to>
      <xdr:col>0</xdr:col>
      <xdr:colOff>152400</xdr:colOff>
      <xdr:row>145</xdr:row>
      <xdr:rowOff>152400</xdr:rowOff>
    </xdr:to>
    <xdr:pic>
      <xdr:nvPicPr>
        <xdr:cNvPr id="148" name="Picture 148"/>
        <xdr:cNvPicPr preferRelativeResize="1">
          <a:picLocks noChangeAspect="1"/>
        </xdr:cNvPicPr>
      </xdr:nvPicPr>
      <xdr:blipFill>
        <a:blip r:embed="rId1"/>
        <a:stretch>
          <a:fillRect/>
        </a:stretch>
      </xdr:blipFill>
      <xdr:spPr>
        <a:xfrm>
          <a:off x="0" y="25936575"/>
          <a:ext cx="152400" cy="152400"/>
        </a:xfrm>
        <a:prstGeom prst="rect">
          <a:avLst/>
        </a:prstGeom>
        <a:noFill/>
        <a:ln w="9525" cmpd="sng">
          <a:noFill/>
        </a:ln>
      </xdr:spPr>
    </xdr:pic>
    <xdr:clientData/>
  </xdr:twoCellAnchor>
  <xdr:twoCellAnchor editAs="oneCell">
    <xdr:from>
      <xdr:col>0</xdr:col>
      <xdr:colOff>0</xdr:colOff>
      <xdr:row>146</xdr:row>
      <xdr:rowOff>0</xdr:rowOff>
    </xdr:from>
    <xdr:to>
      <xdr:col>0</xdr:col>
      <xdr:colOff>152400</xdr:colOff>
      <xdr:row>146</xdr:row>
      <xdr:rowOff>152400</xdr:rowOff>
    </xdr:to>
    <xdr:pic>
      <xdr:nvPicPr>
        <xdr:cNvPr id="149" name="Picture 149"/>
        <xdr:cNvPicPr preferRelativeResize="1">
          <a:picLocks noChangeAspect="1"/>
        </xdr:cNvPicPr>
      </xdr:nvPicPr>
      <xdr:blipFill>
        <a:blip r:embed="rId4"/>
        <a:stretch>
          <a:fillRect/>
        </a:stretch>
      </xdr:blipFill>
      <xdr:spPr>
        <a:xfrm>
          <a:off x="0" y="26098500"/>
          <a:ext cx="152400" cy="152400"/>
        </a:xfrm>
        <a:prstGeom prst="rect">
          <a:avLst/>
        </a:prstGeom>
        <a:noFill/>
        <a:ln w="9525" cmpd="sng">
          <a:noFill/>
        </a:ln>
      </xdr:spPr>
    </xdr:pic>
    <xdr:clientData/>
  </xdr:twoCellAnchor>
  <xdr:twoCellAnchor editAs="oneCell">
    <xdr:from>
      <xdr:col>0</xdr:col>
      <xdr:colOff>0</xdr:colOff>
      <xdr:row>147</xdr:row>
      <xdr:rowOff>0</xdr:rowOff>
    </xdr:from>
    <xdr:to>
      <xdr:col>0</xdr:col>
      <xdr:colOff>152400</xdr:colOff>
      <xdr:row>147</xdr:row>
      <xdr:rowOff>152400</xdr:rowOff>
    </xdr:to>
    <xdr:pic>
      <xdr:nvPicPr>
        <xdr:cNvPr id="150" name="Picture 150"/>
        <xdr:cNvPicPr preferRelativeResize="1">
          <a:picLocks noChangeAspect="1"/>
        </xdr:cNvPicPr>
      </xdr:nvPicPr>
      <xdr:blipFill>
        <a:blip r:embed="rId1"/>
        <a:stretch>
          <a:fillRect/>
        </a:stretch>
      </xdr:blipFill>
      <xdr:spPr>
        <a:xfrm>
          <a:off x="0" y="26260425"/>
          <a:ext cx="152400" cy="152400"/>
        </a:xfrm>
        <a:prstGeom prst="rect">
          <a:avLst/>
        </a:prstGeom>
        <a:noFill/>
        <a:ln w="9525" cmpd="sng">
          <a:noFill/>
        </a:ln>
      </xdr:spPr>
    </xdr:pic>
    <xdr:clientData/>
  </xdr:twoCellAnchor>
  <xdr:twoCellAnchor editAs="oneCell">
    <xdr:from>
      <xdr:col>0</xdr:col>
      <xdr:colOff>0</xdr:colOff>
      <xdr:row>148</xdr:row>
      <xdr:rowOff>0</xdr:rowOff>
    </xdr:from>
    <xdr:to>
      <xdr:col>0</xdr:col>
      <xdr:colOff>152400</xdr:colOff>
      <xdr:row>148</xdr:row>
      <xdr:rowOff>152400</xdr:rowOff>
    </xdr:to>
    <xdr:pic>
      <xdr:nvPicPr>
        <xdr:cNvPr id="151" name="Picture 151"/>
        <xdr:cNvPicPr preferRelativeResize="1">
          <a:picLocks noChangeAspect="1"/>
        </xdr:cNvPicPr>
      </xdr:nvPicPr>
      <xdr:blipFill>
        <a:blip r:embed="rId1"/>
        <a:stretch>
          <a:fillRect/>
        </a:stretch>
      </xdr:blipFill>
      <xdr:spPr>
        <a:xfrm>
          <a:off x="0" y="26422350"/>
          <a:ext cx="152400" cy="152400"/>
        </a:xfrm>
        <a:prstGeom prst="rect">
          <a:avLst/>
        </a:prstGeom>
        <a:noFill/>
        <a:ln w="9525" cmpd="sng">
          <a:noFill/>
        </a:ln>
      </xdr:spPr>
    </xdr:pic>
    <xdr:clientData/>
  </xdr:twoCellAnchor>
  <xdr:twoCellAnchor editAs="oneCell">
    <xdr:from>
      <xdr:col>0</xdr:col>
      <xdr:colOff>0</xdr:colOff>
      <xdr:row>149</xdr:row>
      <xdr:rowOff>0</xdr:rowOff>
    </xdr:from>
    <xdr:to>
      <xdr:col>0</xdr:col>
      <xdr:colOff>152400</xdr:colOff>
      <xdr:row>149</xdr:row>
      <xdr:rowOff>152400</xdr:rowOff>
    </xdr:to>
    <xdr:pic>
      <xdr:nvPicPr>
        <xdr:cNvPr id="152" name="Picture 152"/>
        <xdr:cNvPicPr preferRelativeResize="1">
          <a:picLocks noChangeAspect="1"/>
        </xdr:cNvPicPr>
      </xdr:nvPicPr>
      <xdr:blipFill>
        <a:blip r:embed="rId4"/>
        <a:stretch>
          <a:fillRect/>
        </a:stretch>
      </xdr:blipFill>
      <xdr:spPr>
        <a:xfrm>
          <a:off x="0" y="26584275"/>
          <a:ext cx="152400" cy="152400"/>
        </a:xfrm>
        <a:prstGeom prst="rect">
          <a:avLst/>
        </a:prstGeom>
        <a:noFill/>
        <a:ln w="9525" cmpd="sng">
          <a:noFill/>
        </a:ln>
      </xdr:spPr>
    </xdr:pic>
    <xdr:clientData/>
  </xdr:twoCellAnchor>
  <xdr:twoCellAnchor editAs="oneCell">
    <xdr:from>
      <xdr:col>0</xdr:col>
      <xdr:colOff>0</xdr:colOff>
      <xdr:row>150</xdr:row>
      <xdr:rowOff>0</xdr:rowOff>
    </xdr:from>
    <xdr:to>
      <xdr:col>0</xdr:col>
      <xdr:colOff>152400</xdr:colOff>
      <xdr:row>150</xdr:row>
      <xdr:rowOff>152400</xdr:rowOff>
    </xdr:to>
    <xdr:pic>
      <xdr:nvPicPr>
        <xdr:cNvPr id="153" name="Picture 153"/>
        <xdr:cNvPicPr preferRelativeResize="1">
          <a:picLocks noChangeAspect="1"/>
        </xdr:cNvPicPr>
      </xdr:nvPicPr>
      <xdr:blipFill>
        <a:blip r:embed="rId1"/>
        <a:stretch>
          <a:fillRect/>
        </a:stretch>
      </xdr:blipFill>
      <xdr:spPr>
        <a:xfrm>
          <a:off x="0" y="26746200"/>
          <a:ext cx="152400" cy="152400"/>
        </a:xfrm>
        <a:prstGeom prst="rect">
          <a:avLst/>
        </a:prstGeom>
        <a:noFill/>
        <a:ln w="9525" cmpd="sng">
          <a:noFill/>
        </a:ln>
      </xdr:spPr>
    </xdr:pic>
    <xdr:clientData/>
  </xdr:twoCellAnchor>
  <xdr:twoCellAnchor editAs="oneCell">
    <xdr:from>
      <xdr:col>0</xdr:col>
      <xdr:colOff>0</xdr:colOff>
      <xdr:row>151</xdr:row>
      <xdr:rowOff>0</xdr:rowOff>
    </xdr:from>
    <xdr:to>
      <xdr:col>0</xdr:col>
      <xdr:colOff>152400</xdr:colOff>
      <xdr:row>151</xdr:row>
      <xdr:rowOff>152400</xdr:rowOff>
    </xdr:to>
    <xdr:pic>
      <xdr:nvPicPr>
        <xdr:cNvPr id="154" name="Picture 154"/>
        <xdr:cNvPicPr preferRelativeResize="1">
          <a:picLocks noChangeAspect="1"/>
        </xdr:cNvPicPr>
      </xdr:nvPicPr>
      <xdr:blipFill>
        <a:blip r:embed="rId1"/>
        <a:stretch>
          <a:fillRect/>
        </a:stretch>
      </xdr:blipFill>
      <xdr:spPr>
        <a:xfrm>
          <a:off x="0" y="26908125"/>
          <a:ext cx="152400" cy="152400"/>
        </a:xfrm>
        <a:prstGeom prst="rect">
          <a:avLst/>
        </a:prstGeom>
        <a:noFill/>
        <a:ln w="9525" cmpd="sng">
          <a:noFill/>
        </a:ln>
      </xdr:spPr>
    </xdr:pic>
    <xdr:clientData/>
  </xdr:twoCellAnchor>
  <xdr:twoCellAnchor editAs="oneCell">
    <xdr:from>
      <xdr:col>0</xdr:col>
      <xdr:colOff>0</xdr:colOff>
      <xdr:row>152</xdr:row>
      <xdr:rowOff>0</xdr:rowOff>
    </xdr:from>
    <xdr:to>
      <xdr:col>0</xdr:col>
      <xdr:colOff>152400</xdr:colOff>
      <xdr:row>152</xdr:row>
      <xdr:rowOff>152400</xdr:rowOff>
    </xdr:to>
    <xdr:pic>
      <xdr:nvPicPr>
        <xdr:cNvPr id="155" name="Picture 155"/>
        <xdr:cNvPicPr preferRelativeResize="1">
          <a:picLocks noChangeAspect="1"/>
        </xdr:cNvPicPr>
      </xdr:nvPicPr>
      <xdr:blipFill>
        <a:blip r:embed="rId4"/>
        <a:stretch>
          <a:fillRect/>
        </a:stretch>
      </xdr:blipFill>
      <xdr:spPr>
        <a:xfrm>
          <a:off x="0" y="27070050"/>
          <a:ext cx="152400" cy="152400"/>
        </a:xfrm>
        <a:prstGeom prst="rect">
          <a:avLst/>
        </a:prstGeom>
        <a:noFill/>
        <a:ln w="9525" cmpd="sng">
          <a:noFill/>
        </a:ln>
      </xdr:spPr>
    </xdr:pic>
    <xdr:clientData/>
  </xdr:twoCellAnchor>
  <xdr:twoCellAnchor editAs="oneCell">
    <xdr:from>
      <xdr:col>0</xdr:col>
      <xdr:colOff>0</xdr:colOff>
      <xdr:row>153</xdr:row>
      <xdr:rowOff>0</xdr:rowOff>
    </xdr:from>
    <xdr:to>
      <xdr:col>0</xdr:col>
      <xdr:colOff>152400</xdr:colOff>
      <xdr:row>153</xdr:row>
      <xdr:rowOff>152400</xdr:rowOff>
    </xdr:to>
    <xdr:pic>
      <xdr:nvPicPr>
        <xdr:cNvPr id="156" name="Picture 156"/>
        <xdr:cNvPicPr preferRelativeResize="1">
          <a:picLocks noChangeAspect="1"/>
        </xdr:cNvPicPr>
      </xdr:nvPicPr>
      <xdr:blipFill>
        <a:blip r:embed="rId1"/>
        <a:stretch>
          <a:fillRect/>
        </a:stretch>
      </xdr:blipFill>
      <xdr:spPr>
        <a:xfrm>
          <a:off x="0" y="27231975"/>
          <a:ext cx="152400" cy="152400"/>
        </a:xfrm>
        <a:prstGeom prst="rect">
          <a:avLst/>
        </a:prstGeom>
        <a:noFill/>
        <a:ln w="9525" cmpd="sng">
          <a:noFill/>
        </a:ln>
      </xdr:spPr>
    </xdr:pic>
    <xdr:clientData/>
  </xdr:twoCellAnchor>
  <xdr:twoCellAnchor editAs="oneCell">
    <xdr:from>
      <xdr:col>0</xdr:col>
      <xdr:colOff>0</xdr:colOff>
      <xdr:row>154</xdr:row>
      <xdr:rowOff>0</xdr:rowOff>
    </xdr:from>
    <xdr:to>
      <xdr:col>0</xdr:col>
      <xdr:colOff>152400</xdr:colOff>
      <xdr:row>154</xdr:row>
      <xdr:rowOff>152400</xdr:rowOff>
    </xdr:to>
    <xdr:pic>
      <xdr:nvPicPr>
        <xdr:cNvPr id="157" name="Picture 157"/>
        <xdr:cNvPicPr preferRelativeResize="1">
          <a:picLocks noChangeAspect="1"/>
        </xdr:cNvPicPr>
      </xdr:nvPicPr>
      <xdr:blipFill>
        <a:blip r:embed="rId1"/>
        <a:stretch>
          <a:fillRect/>
        </a:stretch>
      </xdr:blipFill>
      <xdr:spPr>
        <a:xfrm>
          <a:off x="0" y="27393900"/>
          <a:ext cx="152400" cy="152400"/>
        </a:xfrm>
        <a:prstGeom prst="rect">
          <a:avLst/>
        </a:prstGeom>
        <a:noFill/>
        <a:ln w="9525" cmpd="sng">
          <a:noFill/>
        </a:ln>
      </xdr:spPr>
    </xdr:pic>
    <xdr:clientData/>
  </xdr:twoCellAnchor>
  <xdr:twoCellAnchor editAs="oneCell">
    <xdr:from>
      <xdr:col>0</xdr:col>
      <xdr:colOff>0</xdr:colOff>
      <xdr:row>155</xdr:row>
      <xdr:rowOff>0</xdr:rowOff>
    </xdr:from>
    <xdr:to>
      <xdr:col>0</xdr:col>
      <xdr:colOff>152400</xdr:colOff>
      <xdr:row>155</xdr:row>
      <xdr:rowOff>152400</xdr:rowOff>
    </xdr:to>
    <xdr:pic>
      <xdr:nvPicPr>
        <xdr:cNvPr id="158" name="Picture 158"/>
        <xdr:cNvPicPr preferRelativeResize="1">
          <a:picLocks noChangeAspect="1"/>
        </xdr:cNvPicPr>
      </xdr:nvPicPr>
      <xdr:blipFill>
        <a:blip r:embed="rId4"/>
        <a:stretch>
          <a:fillRect/>
        </a:stretch>
      </xdr:blipFill>
      <xdr:spPr>
        <a:xfrm>
          <a:off x="0" y="27555825"/>
          <a:ext cx="152400" cy="152400"/>
        </a:xfrm>
        <a:prstGeom prst="rect">
          <a:avLst/>
        </a:prstGeom>
        <a:noFill/>
        <a:ln w="9525" cmpd="sng">
          <a:noFill/>
        </a:ln>
      </xdr:spPr>
    </xdr:pic>
    <xdr:clientData/>
  </xdr:twoCellAnchor>
  <xdr:twoCellAnchor editAs="oneCell">
    <xdr:from>
      <xdr:col>0</xdr:col>
      <xdr:colOff>0</xdr:colOff>
      <xdr:row>156</xdr:row>
      <xdr:rowOff>0</xdr:rowOff>
    </xdr:from>
    <xdr:to>
      <xdr:col>0</xdr:col>
      <xdr:colOff>152400</xdr:colOff>
      <xdr:row>156</xdr:row>
      <xdr:rowOff>152400</xdr:rowOff>
    </xdr:to>
    <xdr:pic>
      <xdr:nvPicPr>
        <xdr:cNvPr id="159" name="Picture 159"/>
        <xdr:cNvPicPr preferRelativeResize="1">
          <a:picLocks noChangeAspect="1"/>
        </xdr:cNvPicPr>
      </xdr:nvPicPr>
      <xdr:blipFill>
        <a:blip r:embed="rId1"/>
        <a:stretch>
          <a:fillRect/>
        </a:stretch>
      </xdr:blipFill>
      <xdr:spPr>
        <a:xfrm>
          <a:off x="0" y="27717750"/>
          <a:ext cx="152400" cy="152400"/>
        </a:xfrm>
        <a:prstGeom prst="rect">
          <a:avLst/>
        </a:prstGeom>
        <a:noFill/>
        <a:ln w="9525" cmpd="sng">
          <a:noFill/>
        </a:ln>
      </xdr:spPr>
    </xdr:pic>
    <xdr:clientData/>
  </xdr:twoCellAnchor>
  <xdr:twoCellAnchor editAs="oneCell">
    <xdr:from>
      <xdr:col>0</xdr:col>
      <xdr:colOff>0</xdr:colOff>
      <xdr:row>157</xdr:row>
      <xdr:rowOff>0</xdr:rowOff>
    </xdr:from>
    <xdr:to>
      <xdr:col>0</xdr:col>
      <xdr:colOff>152400</xdr:colOff>
      <xdr:row>157</xdr:row>
      <xdr:rowOff>152400</xdr:rowOff>
    </xdr:to>
    <xdr:pic>
      <xdr:nvPicPr>
        <xdr:cNvPr id="160" name="Picture 160"/>
        <xdr:cNvPicPr preferRelativeResize="1">
          <a:picLocks noChangeAspect="1"/>
        </xdr:cNvPicPr>
      </xdr:nvPicPr>
      <xdr:blipFill>
        <a:blip r:embed="rId1"/>
        <a:stretch>
          <a:fillRect/>
        </a:stretch>
      </xdr:blipFill>
      <xdr:spPr>
        <a:xfrm>
          <a:off x="0" y="27879675"/>
          <a:ext cx="152400" cy="152400"/>
        </a:xfrm>
        <a:prstGeom prst="rect">
          <a:avLst/>
        </a:prstGeom>
        <a:noFill/>
        <a:ln w="9525" cmpd="sng">
          <a:noFill/>
        </a:ln>
      </xdr:spPr>
    </xdr:pic>
    <xdr:clientData/>
  </xdr:twoCellAnchor>
  <xdr:twoCellAnchor editAs="oneCell">
    <xdr:from>
      <xdr:col>0</xdr:col>
      <xdr:colOff>0</xdr:colOff>
      <xdr:row>158</xdr:row>
      <xdr:rowOff>0</xdr:rowOff>
    </xdr:from>
    <xdr:to>
      <xdr:col>0</xdr:col>
      <xdr:colOff>152400</xdr:colOff>
      <xdr:row>158</xdr:row>
      <xdr:rowOff>152400</xdr:rowOff>
    </xdr:to>
    <xdr:pic>
      <xdr:nvPicPr>
        <xdr:cNvPr id="161" name="Picture 161"/>
        <xdr:cNvPicPr preferRelativeResize="1">
          <a:picLocks noChangeAspect="1"/>
        </xdr:cNvPicPr>
      </xdr:nvPicPr>
      <xdr:blipFill>
        <a:blip r:embed="rId4"/>
        <a:stretch>
          <a:fillRect/>
        </a:stretch>
      </xdr:blipFill>
      <xdr:spPr>
        <a:xfrm>
          <a:off x="0" y="28041600"/>
          <a:ext cx="152400" cy="152400"/>
        </a:xfrm>
        <a:prstGeom prst="rect">
          <a:avLst/>
        </a:prstGeom>
        <a:noFill/>
        <a:ln w="9525" cmpd="sng">
          <a:noFill/>
        </a:ln>
      </xdr:spPr>
    </xdr:pic>
    <xdr:clientData/>
  </xdr:twoCellAnchor>
  <xdr:twoCellAnchor editAs="oneCell">
    <xdr:from>
      <xdr:col>0</xdr:col>
      <xdr:colOff>0</xdr:colOff>
      <xdr:row>159</xdr:row>
      <xdr:rowOff>0</xdr:rowOff>
    </xdr:from>
    <xdr:to>
      <xdr:col>0</xdr:col>
      <xdr:colOff>152400</xdr:colOff>
      <xdr:row>159</xdr:row>
      <xdr:rowOff>152400</xdr:rowOff>
    </xdr:to>
    <xdr:pic>
      <xdr:nvPicPr>
        <xdr:cNvPr id="162" name="Picture 162"/>
        <xdr:cNvPicPr preferRelativeResize="1">
          <a:picLocks noChangeAspect="1"/>
        </xdr:cNvPicPr>
      </xdr:nvPicPr>
      <xdr:blipFill>
        <a:blip r:embed="rId1"/>
        <a:stretch>
          <a:fillRect/>
        </a:stretch>
      </xdr:blipFill>
      <xdr:spPr>
        <a:xfrm>
          <a:off x="0" y="28203525"/>
          <a:ext cx="152400" cy="152400"/>
        </a:xfrm>
        <a:prstGeom prst="rect">
          <a:avLst/>
        </a:prstGeom>
        <a:noFill/>
        <a:ln w="9525" cmpd="sng">
          <a:noFill/>
        </a:ln>
      </xdr:spPr>
    </xdr:pic>
    <xdr:clientData/>
  </xdr:twoCellAnchor>
  <xdr:twoCellAnchor editAs="oneCell">
    <xdr:from>
      <xdr:col>0</xdr:col>
      <xdr:colOff>0</xdr:colOff>
      <xdr:row>160</xdr:row>
      <xdr:rowOff>0</xdr:rowOff>
    </xdr:from>
    <xdr:to>
      <xdr:col>0</xdr:col>
      <xdr:colOff>152400</xdr:colOff>
      <xdr:row>160</xdr:row>
      <xdr:rowOff>152400</xdr:rowOff>
    </xdr:to>
    <xdr:pic>
      <xdr:nvPicPr>
        <xdr:cNvPr id="163" name="Picture 163"/>
        <xdr:cNvPicPr preferRelativeResize="1">
          <a:picLocks noChangeAspect="1"/>
        </xdr:cNvPicPr>
      </xdr:nvPicPr>
      <xdr:blipFill>
        <a:blip r:embed="rId1"/>
        <a:stretch>
          <a:fillRect/>
        </a:stretch>
      </xdr:blipFill>
      <xdr:spPr>
        <a:xfrm>
          <a:off x="0" y="28365450"/>
          <a:ext cx="152400" cy="152400"/>
        </a:xfrm>
        <a:prstGeom prst="rect">
          <a:avLst/>
        </a:prstGeom>
        <a:noFill/>
        <a:ln w="9525" cmpd="sng">
          <a:noFill/>
        </a:ln>
      </xdr:spPr>
    </xdr:pic>
    <xdr:clientData/>
  </xdr:twoCellAnchor>
  <xdr:twoCellAnchor editAs="oneCell">
    <xdr:from>
      <xdr:col>0</xdr:col>
      <xdr:colOff>0</xdr:colOff>
      <xdr:row>161</xdr:row>
      <xdr:rowOff>0</xdr:rowOff>
    </xdr:from>
    <xdr:to>
      <xdr:col>0</xdr:col>
      <xdr:colOff>152400</xdr:colOff>
      <xdr:row>161</xdr:row>
      <xdr:rowOff>152400</xdr:rowOff>
    </xdr:to>
    <xdr:pic>
      <xdr:nvPicPr>
        <xdr:cNvPr id="164" name="Picture 164"/>
        <xdr:cNvPicPr preferRelativeResize="1">
          <a:picLocks noChangeAspect="1"/>
        </xdr:cNvPicPr>
      </xdr:nvPicPr>
      <xdr:blipFill>
        <a:blip r:embed="rId4"/>
        <a:stretch>
          <a:fillRect/>
        </a:stretch>
      </xdr:blipFill>
      <xdr:spPr>
        <a:xfrm>
          <a:off x="0" y="28527375"/>
          <a:ext cx="152400" cy="152400"/>
        </a:xfrm>
        <a:prstGeom prst="rect">
          <a:avLst/>
        </a:prstGeom>
        <a:noFill/>
        <a:ln w="9525" cmpd="sng">
          <a:noFill/>
        </a:ln>
      </xdr:spPr>
    </xdr:pic>
    <xdr:clientData/>
  </xdr:twoCellAnchor>
  <xdr:twoCellAnchor editAs="oneCell">
    <xdr:from>
      <xdr:col>0</xdr:col>
      <xdr:colOff>0</xdr:colOff>
      <xdr:row>162</xdr:row>
      <xdr:rowOff>0</xdr:rowOff>
    </xdr:from>
    <xdr:to>
      <xdr:col>0</xdr:col>
      <xdr:colOff>152400</xdr:colOff>
      <xdr:row>162</xdr:row>
      <xdr:rowOff>152400</xdr:rowOff>
    </xdr:to>
    <xdr:pic>
      <xdr:nvPicPr>
        <xdr:cNvPr id="165" name="Picture 165"/>
        <xdr:cNvPicPr preferRelativeResize="1">
          <a:picLocks noChangeAspect="1"/>
        </xdr:cNvPicPr>
      </xdr:nvPicPr>
      <xdr:blipFill>
        <a:blip r:embed="rId1"/>
        <a:stretch>
          <a:fillRect/>
        </a:stretch>
      </xdr:blipFill>
      <xdr:spPr>
        <a:xfrm>
          <a:off x="0" y="28689300"/>
          <a:ext cx="152400" cy="152400"/>
        </a:xfrm>
        <a:prstGeom prst="rect">
          <a:avLst/>
        </a:prstGeom>
        <a:noFill/>
        <a:ln w="9525" cmpd="sng">
          <a:noFill/>
        </a:ln>
      </xdr:spPr>
    </xdr:pic>
    <xdr:clientData/>
  </xdr:twoCellAnchor>
  <xdr:twoCellAnchor editAs="oneCell">
    <xdr:from>
      <xdr:col>0</xdr:col>
      <xdr:colOff>0</xdr:colOff>
      <xdr:row>163</xdr:row>
      <xdr:rowOff>0</xdr:rowOff>
    </xdr:from>
    <xdr:to>
      <xdr:col>0</xdr:col>
      <xdr:colOff>152400</xdr:colOff>
      <xdr:row>163</xdr:row>
      <xdr:rowOff>152400</xdr:rowOff>
    </xdr:to>
    <xdr:pic>
      <xdr:nvPicPr>
        <xdr:cNvPr id="166" name="Picture 166"/>
        <xdr:cNvPicPr preferRelativeResize="1">
          <a:picLocks noChangeAspect="1"/>
        </xdr:cNvPicPr>
      </xdr:nvPicPr>
      <xdr:blipFill>
        <a:blip r:embed="rId1"/>
        <a:stretch>
          <a:fillRect/>
        </a:stretch>
      </xdr:blipFill>
      <xdr:spPr>
        <a:xfrm>
          <a:off x="0" y="28851225"/>
          <a:ext cx="152400" cy="152400"/>
        </a:xfrm>
        <a:prstGeom prst="rect">
          <a:avLst/>
        </a:prstGeom>
        <a:noFill/>
        <a:ln w="9525" cmpd="sng">
          <a:noFill/>
        </a:ln>
      </xdr:spPr>
    </xdr:pic>
    <xdr:clientData/>
  </xdr:twoCellAnchor>
  <xdr:twoCellAnchor editAs="oneCell">
    <xdr:from>
      <xdr:col>0</xdr:col>
      <xdr:colOff>0</xdr:colOff>
      <xdr:row>164</xdr:row>
      <xdr:rowOff>0</xdr:rowOff>
    </xdr:from>
    <xdr:to>
      <xdr:col>0</xdr:col>
      <xdr:colOff>152400</xdr:colOff>
      <xdr:row>164</xdr:row>
      <xdr:rowOff>152400</xdr:rowOff>
    </xdr:to>
    <xdr:pic>
      <xdr:nvPicPr>
        <xdr:cNvPr id="167" name="Picture 167"/>
        <xdr:cNvPicPr preferRelativeResize="1">
          <a:picLocks noChangeAspect="1"/>
        </xdr:cNvPicPr>
      </xdr:nvPicPr>
      <xdr:blipFill>
        <a:blip r:embed="rId4"/>
        <a:stretch>
          <a:fillRect/>
        </a:stretch>
      </xdr:blipFill>
      <xdr:spPr>
        <a:xfrm>
          <a:off x="0" y="29013150"/>
          <a:ext cx="152400" cy="152400"/>
        </a:xfrm>
        <a:prstGeom prst="rect">
          <a:avLst/>
        </a:prstGeom>
        <a:noFill/>
        <a:ln w="9525" cmpd="sng">
          <a:noFill/>
        </a:ln>
      </xdr:spPr>
    </xdr:pic>
    <xdr:clientData/>
  </xdr:twoCellAnchor>
  <xdr:twoCellAnchor editAs="oneCell">
    <xdr:from>
      <xdr:col>0</xdr:col>
      <xdr:colOff>0</xdr:colOff>
      <xdr:row>165</xdr:row>
      <xdr:rowOff>0</xdr:rowOff>
    </xdr:from>
    <xdr:to>
      <xdr:col>0</xdr:col>
      <xdr:colOff>152400</xdr:colOff>
      <xdr:row>165</xdr:row>
      <xdr:rowOff>152400</xdr:rowOff>
    </xdr:to>
    <xdr:pic>
      <xdr:nvPicPr>
        <xdr:cNvPr id="168" name="Picture 168"/>
        <xdr:cNvPicPr preferRelativeResize="1">
          <a:picLocks noChangeAspect="1"/>
        </xdr:cNvPicPr>
      </xdr:nvPicPr>
      <xdr:blipFill>
        <a:blip r:embed="rId1"/>
        <a:stretch>
          <a:fillRect/>
        </a:stretch>
      </xdr:blipFill>
      <xdr:spPr>
        <a:xfrm>
          <a:off x="0" y="29175075"/>
          <a:ext cx="152400" cy="152400"/>
        </a:xfrm>
        <a:prstGeom prst="rect">
          <a:avLst/>
        </a:prstGeom>
        <a:noFill/>
        <a:ln w="9525" cmpd="sng">
          <a:noFill/>
        </a:ln>
      </xdr:spPr>
    </xdr:pic>
    <xdr:clientData/>
  </xdr:twoCellAnchor>
  <xdr:twoCellAnchor editAs="oneCell">
    <xdr:from>
      <xdr:col>0</xdr:col>
      <xdr:colOff>0</xdr:colOff>
      <xdr:row>166</xdr:row>
      <xdr:rowOff>0</xdr:rowOff>
    </xdr:from>
    <xdr:to>
      <xdr:col>0</xdr:col>
      <xdr:colOff>152400</xdr:colOff>
      <xdr:row>166</xdr:row>
      <xdr:rowOff>152400</xdr:rowOff>
    </xdr:to>
    <xdr:pic>
      <xdr:nvPicPr>
        <xdr:cNvPr id="169" name="Picture 169"/>
        <xdr:cNvPicPr preferRelativeResize="1">
          <a:picLocks noChangeAspect="1"/>
        </xdr:cNvPicPr>
      </xdr:nvPicPr>
      <xdr:blipFill>
        <a:blip r:embed="rId1"/>
        <a:stretch>
          <a:fillRect/>
        </a:stretch>
      </xdr:blipFill>
      <xdr:spPr>
        <a:xfrm>
          <a:off x="0" y="29337000"/>
          <a:ext cx="152400" cy="152400"/>
        </a:xfrm>
        <a:prstGeom prst="rect">
          <a:avLst/>
        </a:prstGeom>
        <a:noFill/>
        <a:ln w="9525" cmpd="sng">
          <a:noFill/>
        </a:ln>
      </xdr:spPr>
    </xdr:pic>
    <xdr:clientData/>
  </xdr:twoCellAnchor>
  <xdr:twoCellAnchor editAs="oneCell">
    <xdr:from>
      <xdr:col>0</xdr:col>
      <xdr:colOff>0</xdr:colOff>
      <xdr:row>167</xdr:row>
      <xdr:rowOff>0</xdr:rowOff>
    </xdr:from>
    <xdr:to>
      <xdr:col>0</xdr:col>
      <xdr:colOff>152400</xdr:colOff>
      <xdr:row>167</xdr:row>
      <xdr:rowOff>152400</xdr:rowOff>
    </xdr:to>
    <xdr:pic>
      <xdr:nvPicPr>
        <xdr:cNvPr id="170" name="Picture 170"/>
        <xdr:cNvPicPr preferRelativeResize="1">
          <a:picLocks noChangeAspect="1"/>
        </xdr:cNvPicPr>
      </xdr:nvPicPr>
      <xdr:blipFill>
        <a:blip r:embed="rId4"/>
        <a:stretch>
          <a:fillRect/>
        </a:stretch>
      </xdr:blipFill>
      <xdr:spPr>
        <a:xfrm>
          <a:off x="0" y="29498925"/>
          <a:ext cx="152400" cy="152400"/>
        </a:xfrm>
        <a:prstGeom prst="rect">
          <a:avLst/>
        </a:prstGeom>
        <a:noFill/>
        <a:ln w="9525" cmpd="sng">
          <a:noFill/>
        </a:ln>
      </xdr:spPr>
    </xdr:pic>
    <xdr:clientData/>
  </xdr:twoCellAnchor>
  <xdr:twoCellAnchor editAs="oneCell">
    <xdr:from>
      <xdr:col>0</xdr:col>
      <xdr:colOff>0</xdr:colOff>
      <xdr:row>168</xdr:row>
      <xdr:rowOff>0</xdr:rowOff>
    </xdr:from>
    <xdr:to>
      <xdr:col>0</xdr:col>
      <xdr:colOff>152400</xdr:colOff>
      <xdr:row>168</xdr:row>
      <xdr:rowOff>152400</xdr:rowOff>
    </xdr:to>
    <xdr:pic>
      <xdr:nvPicPr>
        <xdr:cNvPr id="171" name="Picture 171"/>
        <xdr:cNvPicPr preferRelativeResize="1">
          <a:picLocks noChangeAspect="1"/>
        </xdr:cNvPicPr>
      </xdr:nvPicPr>
      <xdr:blipFill>
        <a:blip r:embed="rId1"/>
        <a:stretch>
          <a:fillRect/>
        </a:stretch>
      </xdr:blipFill>
      <xdr:spPr>
        <a:xfrm>
          <a:off x="0" y="29660850"/>
          <a:ext cx="152400" cy="152400"/>
        </a:xfrm>
        <a:prstGeom prst="rect">
          <a:avLst/>
        </a:prstGeom>
        <a:noFill/>
        <a:ln w="9525" cmpd="sng">
          <a:noFill/>
        </a:ln>
      </xdr:spPr>
    </xdr:pic>
    <xdr:clientData/>
  </xdr:twoCellAnchor>
  <xdr:twoCellAnchor editAs="oneCell">
    <xdr:from>
      <xdr:col>0</xdr:col>
      <xdr:colOff>0</xdr:colOff>
      <xdr:row>169</xdr:row>
      <xdr:rowOff>0</xdr:rowOff>
    </xdr:from>
    <xdr:to>
      <xdr:col>0</xdr:col>
      <xdr:colOff>152400</xdr:colOff>
      <xdr:row>169</xdr:row>
      <xdr:rowOff>152400</xdr:rowOff>
    </xdr:to>
    <xdr:pic>
      <xdr:nvPicPr>
        <xdr:cNvPr id="172" name="Picture 172"/>
        <xdr:cNvPicPr preferRelativeResize="1">
          <a:picLocks noChangeAspect="1"/>
        </xdr:cNvPicPr>
      </xdr:nvPicPr>
      <xdr:blipFill>
        <a:blip r:embed="rId1"/>
        <a:stretch>
          <a:fillRect/>
        </a:stretch>
      </xdr:blipFill>
      <xdr:spPr>
        <a:xfrm>
          <a:off x="0" y="29822775"/>
          <a:ext cx="152400" cy="152400"/>
        </a:xfrm>
        <a:prstGeom prst="rect">
          <a:avLst/>
        </a:prstGeom>
        <a:noFill/>
        <a:ln w="9525" cmpd="sng">
          <a:noFill/>
        </a:ln>
      </xdr:spPr>
    </xdr:pic>
    <xdr:clientData/>
  </xdr:twoCellAnchor>
  <xdr:twoCellAnchor editAs="oneCell">
    <xdr:from>
      <xdr:col>0</xdr:col>
      <xdr:colOff>0</xdr:colOff>
      <xdr:row>170</xdr:row>
      <xdr:rowOff>0</xdr:rowOff>
    </xdr:from>
    <xdr:to>
      <xdr:col>0</xdr:col>
      <xdr:colOff>152400</xdr:colOff>
      <xdr:row>170</xdr:row>
      <xdr:rowOff>152400</xdr:rowOff>
    </xdr:to>
    <xdr:pic>
      <xdr:nvPicPr>
        <xdr:cNvPr id="173" name="Picture 173"/>
        <xdr:cNvPicPr preferRelativeResize="1">
          <a:picLocks noChangeAspect="1"/>
        </xdr:cNvPicPr>
      </xdr:nvPicPr>
      <xdr:blipFill>
        <a:blip r:embed="rId4"/>
        <a:stretch>
          <a:fillRect/>
        </a:stretch>
      </xdr:blipFill>
      <xdr:spPr>
        <a:xfrm>
          <a:off x="0" y="29984700"/>
          <a:ext cx="152400" cy="152400"/>
        </a:xfrm>
        <a:prstGeom prst="rect">
          <a:avLst/>
        </a:prstGeom>
        <a:noFill/>
        <a:ln w="9525" cmpd="sng">
          <a:noFill/>
        </a:ln>
      </xdr:spPr>
    </xdr:pic>
    <xdr:clientData/>
  </xdr:twoCellAnchor>
  <xdr:twoCellAnchor editAs="oneCell">
    <xdr:from>
      <xdr:col>0</xdr:col>
      <xdr:colOff>0</xdr:colOff>
      <xdr:row>171</xdr:row>
      <xdr:rowOff>0</xdr:rowOff>
    </xdr:from>
    <xdr:to>
      <xdr:col>0</xdr:col>
      <xdr:colOff>152400</xdr:colOff>
      <xdr:row>171</xdr:row>
      <xdr:rowOff>152400</xdr:rowOff>
    </xdr:to>
    <xdr:pic>
      <xdr:nvPicPr>
        <xdr:cNvPr id="174" name="Picture 174"/>
        <xdr:cNvPicPr preferRelativeResize="1">
          <a:picLocks noChangeAspect="1"/>
        </xdr:cNvPicPr>
      </xdr:nvPicPr>
      <xdr:blipFill>
        <a:blip r:embed="rId1"/>
        <a:stretch>
          <a:fillRect/>
        </a:stretch>
      </xdr:blipFill>
      <xdr:spPr>
        <a:xfrm>
          <a:off x="0" y="30146625"/>
          <a:ext cx="152400" cy="152400"/>
        </a:xfrm>
        <a:prstGeom prst="rect">
          <a:avLst/>
        </a:prstGeom>
        <a:noFill/>
        <a:ln w="9525" cmpd="sng">
          <a:noFill/>
        </a:ln>
      </xdr:spPr>
    </xdr:pic>
    <xdr:clientData/>
  </xdr:twoCellAnchor>
  <xdr:twoCellAnchor editAs="oneCell">
    <xdr:from>
      <xdr:col>0</xdr:col>
      <xdr:colOff>0</xdr:colOff>
      <xdr:row>172</xdr:row>
      <xdr:rowOff>0</xdr:rowOff>
    </xdr:from>
    <xdr:to>
      <xdr:col>0</xdr:col>
      <xdr:colOff>152400</xdr:colOff>
      <xdr:row>172</xdr:row>
      <xdr:rowOff>152400</xdr:rowOff>
    </xdr:to>
    <xdr:pic>
      <xdr:nvPicPr>
        <xdr:cNvPr id="175" name="Picture 175"/>
        <xdr:cNvPicPr preferRelativeResize="1">
          <a:picLocks noChangeAspect="1"/>
        </xdr:cNvPicPr>
      </xdr:nvPicPr>
      <xdr:blipFill>
        <a:blip r:embed="rId1"/>
        <a:stretch>
          <a:fillRect/>
        </a:stretch>
      </xdr:blipFill>
      <xdr:spPr>
        <a:xfrm>
          <a:off x="0" y="30308550"/>
          <a:ext cx="152400" cy="152400"/>
        </a:xfrm>
        <a:prstGeom prst="rect">
          <a:avLst/>
        </a:prstGeom>
        <a:noFill/>
        <a:ln w="9525" cmpd="sng">
          <a:noFill/>
        </a:ln>
      </xdr:spPr>
    </xdr:pic>
    <xdr:clientData/>
  </xdr:twoCellAnchor>
  <xdr:twoCellAnchor editAs="oneCell">
    <xdr:from>
      <xdr:col>0</xdr:col>
      <xdr:colOff>0</xdr:colOff>
      <xdr:row>173</xdr:row>
      <xdr:rowOff>0</xdr:rowOff>
    </xdr:from>
    <xdr:to>
      <xdr:col>0</xdr:col>
      <xdr:colOff>152400</xdr:colOff>
      <xdr:row>173</xdr:row>
      <xdr:rowOff>152400</xdr:rowOff>
    </xdr:to>
    <xdr:pic>
      <xdr:nvPicPr>
        <xdr:cNvPr id="176" name="Picture 176"/>
        <xdr:cNvPicPr preferRelativeResize="1">
          <a:picLocks noChangeAspect="1"/>
        </xdr:cNvPicPr>
      </xdr:nvPicPr>
      <xdr:blipFill>
        <a:blip r:embed="rId4"/>
        <a:stretch>
          <a:fillRect/>
        </a:stretch>
      </xdr:blipFill>
      <xdr:spPr>
        <a:xfrm>
          <a:off x="0" y="30470475"/>
          <a:ext cx="152400" cy="152400"/>
        </a:xfrm>
        <a:prstGeom prst="rect">
          <a:avLst/>
        </a:prstGeom>
        <a:noFill/>
        <a:ln w="9525" cmpd="sng">
          <a:noFill/>
        </a:ln>
      </xdr:spPr>
    </xdr:pic>
    <xdr:clientData/>
  </xdr:twoCellAnchor>
  <xdr:twoCellAnchor editAs="oneCell">
    <xdr:from>
      <xdr:col>0</xdr:col>
      <xdr:colOff>0</xdr:colOff>
      <xdr:row>174</xdr:row>
      <xdr:rowOff>0</xdr:rowOff>
    </xdr:from>
    <xdr:to>
      <xdr:col>0</xdr:col>
      <xdr:colOff>152400</xdr:colOff>
      <xdr:row>174</xdr:row>
      <xdr:rowOff>152400</xdr:rowOff>
    </xdr:to>
    <xdr:pic>
      <xdr:nvPicPr>
        <xdr:cNvPr id="177" name="Picture 177"/>
        <xdr:cNvPicPr preferRelativeResize="1">
          <a:picLocks noChangeAspect="1"/>
        </xdr:cNvPicPr>
      </xdr:nvPicPr>
      <xdr:blipFill>
        <a:blip r:embed="rId1"/>
        <a:stretch>
          <a:fillRect/>
        </a:stretch>
      </xdr:blipFill>
      <xdr:spPr>
        <a:xfrm>
          <a:off x="0" y="30632400"/>
          <a:ext cx="152400" cy="152400"/>
        </a:xfrm>
        <a:prstGeom prst="rect">
          <a:avLst/>
        </a:prstGeom>
        <a:noFill/>
        <a:ln w="9525" cmpd="sng">
          <a:noFill/>
        </a:ln>
      </xdr:spPr>
    </xdr:pic>
    <xdr:clientData/>
  </xdr:twoCellAnchor>
  <xdr:twoCellAnchor editAs="oneCell">
    <xdr:from>
      <xdr:col>0</xdr:col>
      <xdr:colOff>0</xdr:colOff>
      <xdr:row>175</xdr:row>
      <xdr:rowOff>0</xdr:rowOff>
    </xdr:from>
    <xdr:to>
      <xdr:col>0</xdr:col>
      <xdr:colOff>152400</xdr:colOff>
      <xdr:row>175</xdr:row>
      <xdr:rowOff>152400</xdr:rowOff>
    </xdr:to>
    <xdr:pic>
      <xdr:nvPicPr>
        <xdr:cNvPr id="178" name="Picture 178"/>
        <xdr:cNvPicPr preferRelativeResize="1">
          <a:picLocks noChangeAspect="1"/>
        </xdr:cNvPicPr>
      </xdr:nvPicPr>
      <xdr:blipFill>
        <a:blip r:embed="rId1"/>
        <a:stretch>
          <a:fillRect/>
        </a:stretch>
      </xdr:blipFill>
      <xdr:spPr>
        <a:xfrm>
          <a:off x="0" y="30794325"/>
          <a:ext cx="152400" cy="152400"/>
        </a:xfrm>
        <a:prstGeom prst="rect">
          <a:avLst/>
        </a:prstGeom>
        <a:noFill/>
        <a:ln w="9525" cmpd="sng">
          <a:noFill/>
        </a:ln>
      </xdr:spPr>
    </xdr:pic>
    <xdr:clientData/>
  </xdr:twoCellAnchor>
  <xdr:twoCellAnchor editAs="oneCell">
    <xdr:from>
      <xdr:col>0</xdr:col>
      <xdr:colOff>0</xdr:colOff>
      <xdr:row>176</xdr:row>
      <xdr:rowOff>0</xdr:rowOff>
    </xdr:from>
    <xdr:to>
      <xdr:col>0</xdr:col>
      <xdr:colOff>152400</xdr:colOff>
      <xdr:row>176</xdr:row>
      <xdr:rowOff>152400</xdr:rowOff>
    </xdr:to>
    <xdr:pic>
      <xdr:nvPicPr>
        <xdr:cNvPr id="179" name="Picture 179"/>
        <xdr:cNvPicPr preferRelativeResize="1">
          <a:picLocks noChangeAspect="1"/>
        </xdr:cNvPicPr>
      </xdr:nvPicPr>
      <xdr:blipFill>
        <a:blip r:embed="rId4"/>
        <a:stretch>
          <a:fillRect/>
        </a:stretch>
      </xdr:blipFill>
      <xdr:spPr>
        <a:xfrm>
          <a:off x="0" y="30956250"/>
          <a:ext cx="152400" cy="152400"/>
        </a:xfrm>
        <a:prstGeom prst="rect">
          <a:avLst/>
        </a:prstGeom>
        <a:noFill/>
        <a:ln w="9525" cmpd="sng">
          <a:noFill/>
        </a:ln>
      </xdr:spPr>
    </xdr:pic>
    <xdr:clientData/>
  </xdr:twoCellAnchor>
  <xdr:twoCellAnchor editAs="oneCell">
    <xdr:from>
      <xdr:col>0</xdr:col>
      <xdr:colOff>0</xdr:colOff>
      <xdr:row>177</xdr:row>
      <xdr:rowOff>0</xdr:rowOff>
    </xdr:from>
    <xdr:to>
      <xdr:col>0</xdr:col>
      <xdr:colOff>152400</xdr:colOff>
      <xdr:row>177</xdr:row>
      <xdr:rowOff>152400</xdr:rowOff>
    </xdr:to>
    <xdr:pic>
      <xdr:nvPicPr>
        <xdr:cNvPr id="180" name="Picture 180"/>
        <xdr:cNvPicPr preferRelativeResize="1">
          <a:picLocks noChangeAspect="1"/>
        </xdr:cNvPicPr>
      </xdr:nvPicPr>
      <xdr:blipFill>
        <a:blip r:embed="rId1"/>
        <a:stretch>
          <a:fillRect/>
        </a:stretch>
      </xdr:blipFill>
      <xdr:spPr>
        <a:xfrm>
          <a:off x="0" y="31118175"/>
          <a:ext cx="152400" cy="152400"/>
        </a:xfrm>
        <a:prstGeom prst="rect">
          <a:avLst/>
        </a:prstGeom>
        <a:noFill/>
        <a:ln w="9525" cmpd="sng">
          <a:noFill/>
        </a:ln>
      </xdr:spPr>
    </xdr:pic>
    <xdr:clientData/>
  </xdr:twoCellAnchor>
  <xdr:twoCellAnchor editAs="oneCell">
    <xdr:from>
      <xdr:col>0</xdr:col>
      <xdr:colOff>0</xdr:colOff>
      <xdr:row>178</xdr:row>
      <xdr:rowOff>0</xdr:rowOff>
    </xdr:from>
    <xdr:to>
      <xdr:col>0</xdr:col>
      <xdr:colOff>152400</xdr:colOff>
      <xdr:row>178</xdr:row>
      <xdr:rowOff>152400</xdr:rowOff>
    </xdr:to>
    <xdr:pic>
      <xdr:nvPicPr>
        <xdr:cNvPr id="181" name="Picture 181"/>
        <xdr:cNvPicPr preferRelativeResize="1">
          <a:picLocks noChangeAspect="1"/>
        </xdr:cNvPicPr>
      </xdr:nvPicPr>
      <xdr:blipFill>
        <a:blip r:embed="rId1"/>
        <a:stretch>
          <a:fillRect/>
        </a:stretch>
      </xdr:blipFill>
      <xdr:spPr>
        <a:xfrm>
          <a:off x="0" y="31280100"/>
          <a:ext cx="152400" cy="152400"/>
        </a:xfrm>
        <a:prstGeom prst="rect">
          <a:avLst/>
        </a:prstGeom>
        <a:noFill/>
        <a:ln w="9525" cmpd="sng">
          <a:noFill/>
        </a:ln>
      </xdr:spPr>
    </xdr:pic>
    <xdr:clientData/>
  </xdr:twoCellAnchor>
  <xdr:twoCellAnchor editAs="oneCell">
    <xdr:from>
      <xdr:col>0</xdr:col>
      <xdr:colOff>0</xdr:colOff>
      <xdr:row>179</xdr:row>
      <xdr:rowOff>0</xdr:rowOff>
    </xdr:from>
    <xdr:to>
      <xdr:col>0</xdr:col>
      <xdr:colOff>152400</xdr:colOff>
      <xdr:row>179</xdr:row>
      <xdr:rowOff>152400</xdr:rowOff>
    </xdr:to>
    <xdr:pic>
      <xdr:nvPicPr>
        <xdr:cNvPr id="182" name="Picture 182"/>
        <xdr:cNvPicPr preferRelativeResize="1">
          <a:picLocks noChangeAspect="1"/>
        </xdr:cNvPicPr>
      </xdr:nvPicPr>
      <xdr:blipFill>
        <a:blip r:embed="rId1"/>
        <a:stretch>
          <a:fillRect/>
        </a:stretch>
      </xdr:blipFill>
      <xdr:spPr>
        <a:xfrm>
          <a:off x="0" y="31442025"/>
          <a:ext cx="152400" cy="152400"/>
        </a:xfrm>
        <a:prstGeom prst="rect">
          <a:avLst/>
        </a:prstGeom>
        <a:noFill/>
        <a:ln w="9525" cmpd="sng">
          <a:noFill/>
        </a:ln>
      </xdr:spPr>
    </xdr:pic>
    <xdr:clientData/>
  </xdr:twoCellAnchor>
  <xdr:twoCellAnchor editAs="oneCell">
    <xdr:from>
      <xdr:col>0</xdr:col>
      <xdr:colOff>0</xdr:colOff>
      <xdr:row>180</xdr:row>
      <xdr:rowOff>0</xdr:rowOff>
    </xdr:from>
    <xdr:to>
      <xdr:col>0</xdr:col>
      <xdr:colOff>152400</xdr:colOff>
      <xdr:row>180</xdr:row>
      <xdr:rowOff>152400</xdr:rowOff>
    </xdr:to>
    <xdr:pic>
      <xdr:nvPicPr>
        <xdr:cNvPr id="183" name="Picture 183"/>
        <xdr:cNvPicPr preferRelativeResize="1">
          <a:picLocks noChangeAspect="1"/>
        </xdr:cNvPicPr>
      </xdr:nvPicPr>
      <xdr:blipFill>
        <a:blip r:embed="rId1"/>
        <a:stretch>
          <a:fillRect/>
        </a:stretch>
      </xdr:blipFill>
      <xdr:spPr>
        <a:xfrm>
          <a:off x="0" y="31603950"/>
          <a:ext cx="152400" cy="152400"/>
        </a:xfrm>
        <a:prstGeom prst="rect">
          <a:avLst/>
        </a:prstGeom>
        <a:noFill/>
        <a:ln w="9525" cmpd="sng">
          <a:noFill/>
        </a:ln>
      </xdr:spPr>
    </xdr:pic>
    <xdr:clientData/>
  </xdr:twoCellAnchor>
  <xdr:twoCellAnchor editAs="oneCell">
    <xdr:from>
      <xdr:col>0</xdr:col>
      <xdr:colOff>0</xdr:colOff>
      <xdr:row>181</xdr:row>
      <xdr:rowOff>0</xdr:rowOff>
    </xdr:from>
    <xdr:to>
      <xdr:col>0</xdr:col>
      <xdr:colOff>152400</xdr:colOff>
      <xdr:row>181</xdr:row>
      <xdr:rowOff>152400</xdr:rowOff>
    </xdr:to>
    <xdr:pic>
      <xdr:nvPicPr>
        <xdr:cNvPr id="184" name="Picture 184"/>
        <xdr:cNvPicPr preferRelativeResize="1">
          <a:picLocks noChangeAspect="1"/>
        </xdr:cNvPicPr>
      </xdr:nvPicPr>
      <xdr:blipFill>
        <a:blip r:embed="rId1"/>
        <a:stretch>
          <a:fillRect/>
        </a:stretch>
      </xdr:blipFill>
      <xdr:spPr>
        <a:xfrm>
          <a:off x="0" y="31765875"/>
          <a:ext cx="152400" cy="152400"/>
        </a:xfrm>
        <a:prstGeom prst="rect">
          <a:avLst/>
        </a:prstGeom>
        <a:noFill/>
        <a:ln w="9525" cmpd="sng">
          <a:noFill/>
        </a:ln>
      </xdr:spPr>
    </xdr:pic>
    <xdr:clientData/>
  </xdr:twoCellAnchor>
  <xdr:twoCellAnchor editAs="oneCell">
    <xdr:from>
      <xdr:col>0</xdr:col>
      <xdr:colOff>0</xdr:colOff>
      <xdr:row>182</xdr:row>
      <xdr:rowOff>0</xdr:rowOff>
    </xdr:from>
    <xdr:to>
      <xdr:col>0</xdr:col>
      <xdr:colOff>152400</xdr:colOff>
      <xdr:row>182</xdr:row>
      <xdr:rowOff>152400</xdr:rowOff>
    </xdr:to>
    <xdr:pic>
      <xdr:nvPicPr>
        <xdr:cNvPr id="185" name="Picture 185"/>
        <xdr:cNvPicPr preferRelativeResize="1">
          <a:picLocks noChangeAspect="1"/>
        </xdr:cNvPicPr>
      </xdr:nvPicPr>
      <xdr:blipFill>
        <a:blip r:embed="rId1"/>
        <a:stretch>
          <a:fillRect/>
        </a:stretch>
      </xdr:blipFill>
      <xdr:spPr>
        <a:xfrm>
          <a:off x="0" y="31927800"/>
          <a:ext cx="152400" cy="152400"/>
        </a:xfrm>
        <a:prstGeom prst="rect">
          <a:avLst/>
        </a:prstGeom>
        <a:noFill/>
        <a:ln w="9525" cmpd="sng">
          <a:noFill/>
        </a:ln>
      </xdr:spPr>
    </xdr:pic>
    <xdr:clientData/>
  </xdr:twoCellAnchor>
  <xdr:twoCellAnchor editAs="oneCell">
    <xdr:from>
      <xdr:col>0</xdr:col>
      <xdr:colOff>0</xdr:colOff>
      <xdr:row>183</xdr:row>
      <xdr:rowOff>0</xdr:rowOff>
    </xdr:from>
    <xdr:to>
      <xdr:col>0</xdr:col>
      <xdr:colOff>152400</xdr:colOff>
      <xdr:row>183</xdr:row>
      <xdr:rowOff>152400</xdr:rowOff>
    </xdr:to>
    <xdr:pic>
      <xdr:nvPicPr>
        <xdr:cNvPr id="186" name="Picture 186"/>
        <xdr:cNvPicPr preferRelativeResize="1">
          <a:picLocks noChangeAspect="1"/>
        </xdr:cNvPicPr>
      </xdr:nvPicPr>
      <xdr:blipFill>
        <a:blip r:embed="rId1"/>
        <a:stretch>
          <a:fillRect/>
        </a:stretch>
      </xdr:blipFill>
      <xdr:spPr>
        <a:xfrm>
          <a:off x="0" y="32089725"/>
          <a:ext cx="152400" cy="152400"/>
        </a:xfrm>
        <a:prstGeom prst="rect">
          <a:avLst/>
        </a:prstGeom>
        <a:noFill/>
        <a:ln w="9525" cmpd="sng">
          <a:noFill/>
        </a:ln>
      </xdr:spPr>
    </xdr:pic>
    <xdr:clientData/>
  </xdr:twoCellAnchor>
  <xdr:twoCellAnchor editAs="oneCell">
    <xdr:from>
      <xdr:col>0</xdr:col>
      <xdr:colOff>0</xdr:colOff>
      <xdr:row>184</xdr:row>
      <xdr:rowOff>0</xdr:rowOff>
    </xdr:from>
    <xdr:to>
      <xdr:col>0</xdr:col>
      <xdr:colOff>152400</xdr:colOff>
      <xdr:row>184</xdr:row>
      <xdr:rowOff>152400</xdr:rowOff>
    </xdr:to>
    <xdr:pic>
      <xdr:nvPicPr>
        <xdr:cNvPr id="187" name="Picture 187"/>
        <xdr:cNvPicPr preferRelativeResize="1">
          <a:picLocks noChangeAspect="1"/>
        </xdr:cNvPicPr>
      </xdr:nvPicPr>
      <xdr:blipFill>
        <a:blip r:embed="rId1"/>
        <a:stretch>
          <a:fillRect/>
        </a:stretch>
      </xdr:blipFill>
      <xdr:spPr>
        <a:xfrm>
          <a:off x="0" y="32251650"/>
          <a:ext cx="152400" cy="152400"/>
        </a:xfrm>
        <a:prstGeom prst="rect">
          <a:avLst/>
        </a:prstGeom>
        <a:noFill/>
        <a:ln w="9525" cmpd="sng">
          <a:noFill/>
        </a:ln>
      </xdr:spPr>
    </xdr:pic>
    <xdr:clientData/>
  </xdr:twoCellAnchor>
  <xdr:twoCellAnchor editAs="oneCell">
    <xdr:from>
      <xdr:col>0</xdr:col>
      <xdr:colOff>0</xdr:colOff>
      <xdr:row>185</xdr:row>
      <xdr:rowOff>0</xdr:rowOff>
    </xdr:from>
    <xdr:to>
      <xdr:col>0</xdr:col>
      <xdr:colOff>152400</xdr:colOff>
      <xdr:row>185</xdr:row>
      <xdr:rowOff>152400</xdr:rowOff>
    </xdr:to>
    <xdr:pic>
      <xdr:nvPicPr>
        <xdr:cNvPr id="188" name="Picture 188"/>
        <xdr:cNvPicPr preferRelativeResize="1">
          <a:picLocks noChangeAspect="1"/>
        </xdr:cNvPicPr>
      </xdr:nvPicPr>
      <xdr:blipFill>
        <a:blip r:embed="rId1"/>
        <a:stretch>
          <a:fillRect/>
        </a:stretch>
      </xdr:blipFill>
      <xdr:spPr>
        <a:xfrm>
          <a:off x="0" y="32413575"/>
          <a:ext cx="152400" cy="152400"/>
        </a:xfrm>
        <a:prstGeom prst="rect">
          <a:avLst/>
        </a:prstGeom>
        <a:noFill/>
        <a:ln w="9525" cmpd="sng">
          <a:noFill/>
        </a:ln>
      </xdr:spPr>
    </xdr:pic>
    <xdr:clientData/>
  </xdr:twoCellAnchor>
  <xdr:twoCellAnchor editAs="oneCell">
    <xdr:from>
      <xdr:col>0</xdr:col>
      <xdr:colOff>0</xdr:colOff>
      <xdr:row>186</xdr:row>
      <xdr:rowOff>0</xdr:rowOff>
    </xdr:from>
    <xdr:to>
      <xdr:col>0</xdr:col>
      <xdr:colOff>152400</xdr:colOff>
      <xdr:row>186</xdr:row>
      <xdr:rowOff>152400</xdr:rowOff>
    </xdr:to>
    <xdr:pic>
      <xdr:nvPicPr>
        <xdr:cNvPr id="189" name="Picture 189"/>
        <xdr:cNvPicPr preferRelativeResize="1">
          <a:picLocks noChangeAspect="1"/>
        </xdr:cNvPicPr>
      </xdr:nvPicPr>
      <xdr:blipFill>
        <a:blip r:embed="rId1"/>
        <a:stretch>
          <a:fillRect/>
        </a:stretch>
      </xdr:blipFill>
      <xdr:spPr>
        <a:xfrm>
          <a:off x="0" y="32575500"/>
          <a:ext cx="152400" cy="152400"/>
        </a:xfrm>
        <a:prstGeom prst="rect">
          <a:avLst/>
        </a:prstGeom>
        <a:noFill/>
        <a:ln w="9525" cmpd="sng">
          <a:noFill/>
        </a:ln>
      </xdr:spPr>
    </xdr:pic>
    <xdr:clientData/>
  </xdr:twoCellAnchor>
  <xdr:twoCellAnchor editAs="oneCell">
    <xdr:from>
      <xdr:col>0</xdr:col>
      <xdr:colOff>0</xdr:colOff>
      <xdr:row>187</xdr:row>
      <xdr:rowOff>0</xdr:rowOff>
    </xdr:from>
    <xdr:to>
      <xdr:col>0</xdr:col>
      <xdr:colOff>152400</xdr:colOff>
      <xdr:row>187</xdr:row>
      <xdr:rowOff>152400</xdr:rowOff>
    </xdr:to>
    <xdr:pic>
      <xdr:nvPicPr>
        <xdr:cNvPr id="190" name="Picture 190"/>
        <xdr:cNvPicPr preferRelativeResize="1">
          <a:picLocks noChangeAspect="1"/>
        </xdr:cNvPicPr>
      </xdr:nvPicPr>
      <xdr:blipFill>
        <a:blip r:embed="rId1"/>
        <a:stretch>
          <a:fillRect/>
        </a:stretch>
      </xdr:blipFill>
      <xdr:spPr>
        <a:xfrm>
          <a:off x="0" y="32737425"/>
          <a:ext cx="152400" cy="152400"/>
        </a:xfrm>
        <a:prstGeom prst="rect">
          <a:avLst/>
        </a:prstGeom>
        <a:noFill/>
        <a:ln w="9525" cmpd="sng">
          <a:noFill/>
        </a:ln>
      </xdr:spPr>
    </xdr:pic>
    <xdr:clientData/>
  </xdr:twoCellAnchor>
  <xdr:twoCellAnchor editAs="oneCell">
    <xdr:from>
      <xdr:col>0</xdr:col>
      <xdr:colOff>0</xdr:colOff>
      <xdr:row>188</xdr:row>
      <xdr:rowOff>0</xdr:rowOff>
    </xdr:from>
    <xdr:to>
      <xdr:col>0</xdr:col>
      <xdr:colOff>152400</xdr:colOff>
      <xdr:row>188</xdr:row>
      <xdr:rowOff>152400</xdr:rowOff>
    </xdr:to>
    <xdr:pic>
      <xdr:nvPicPr>
        <xdr:cNvPr id="191" name="Picture 191"/>
        <xdr:cNvPicPr preferRelativeResize="1">
          <a:picLocks noChangeAspect="1"/>
        </xdr:cNvPicPr>
      </xdr:nvPicPr>
      <xdr:blipFill>
        <a:blip r:embed="rId1"/>
        <a:stretch>
          <a:fillRect/>
        </a:stretch>
      </xdr:blipFill>
      <xdr:spPr>
        <a:xfrm>
          <a:off x="0" y="32899350"/>
          <a:ext cx="152400" cy="152400"/>
        </a:xfrm>
        <a:prstGeom prst="rect">
          <a:avLst/>
        </a:prstGeom>
        <a:noFill/>
        <a:ln w="9525" cmpd="sng">
          <a:noFill/>
        </a:ln>
      </xdr:spPr>
    </xdr:pic>
    <xdr:clientData/>
  </xdr:twoCellAnchor>
  <xdr:twoCellAnchor editAs="oneCell">
    <xdr:from>
      <xdr:col>0</xdr:col>
      <xdr:colOff>0</xdr:colOff>
      <xdr:row>189</xdr:row>
      <xdr:rowOff>0</xdr:rowOff>
    </xdr:from>
    <xdr:to>
      <xdr:col>0</xdr:col>
      <xdr:colOff>152400</xdr:colOff>
      <xdr:row>189</xdr:row>
      <xdr:rowOff>152400</xdr:rowOff>
    </xdr:to>
    <xdr:pic>
      <xdr:nvPicPr>
        <xdr:cNvPr id="192" name="Picture 192"/>
        <xdr:cNvPicPr preferRelativeResize="1">
          <a:picLocks noChangeAspect="1"/>
        </xdr:cNvPicPr>
      </xdr:nvPicPr>
      <xdr:blipFill>
        <a:blip r:embed="rId1"/>
        <a:stretch>
          <a:fillRect/>
        </a:stretch>
      </xdr:blipFill>
      <xdr:spPr>
        <a:xfrm>
          <a:off x="0" y="33061275"/>
          <a:ext cx="152400" cy="152400"/>
        </a:xfrm>
        <a:prstGeom prst="rect">
          <a:avLst/>
        </a:prstGeom>
        <a:noFill/>
        <a:ln w="9525" cmpd="sng">
          <a:noFill/>
        </a:ln>
      </xdr:spPr>
    </xdr:pic>
    <xdr:clientData/>
  </xdr:twoCellAnchor>
  <xdr:twoCellAnchor editAs="oneCell">
    <xdr:from>
      <xdr:col>0</xdr:col>
      <xdr:colOff>0</xdr:colOff>
      <xdr:row>190</xdr:row>
      <xdr:rowOff>0</xdr:rowOff>
    </xdr:from>
    <xdr:to>
      <xdr:col>0</xdr:col>
      <xdr:colOff>152400</xdr:colOff>
      <xdr:row>190</xdr:row>
      <xdr:rowOff>152400</xdr:rowOff>
    </xdr:to>
    <xdr:pic>
      <xdr:nvPicPr>
        <xdr:cNvPr id="193" name="Picture 193"/>
        <xdr:cNvPicPr preferRelativeResize="1">
          <a:picLocks noChangeAspect="1"/>
        </xdr:cNvPicPr>
      </xdr:nvPicPr>
      <xdr:blipFill>
        <a:blip r:embed="rId4"/>
        <a:stretch>
          <a:fillRect/>
        </a:stretch>
      </xdr:blipFill>
      <xdr:spPr>
        <a:xfrm>
          <a:off x="0" y="33223200"/>
          <a:ext cx="152400" cy="152400"/>
        </a:xfrm>
        <a:prstGeom prst="rect">
          <a:avLst/>
        </a:prstGeom>
        <a:noFill/>
        <a:ln w="9525" cmpd="sng">
          <a:noFill/>
        </a:ln>
      </xdr:spPr>
    </xdr:pic>
    <xdr:clientData/>
  </xdr:twoCellAnchor>
  <xdr:twoCellAnchor editAs="oneCell">
    <xdr:from>
      <xdr:col>0</xdr:col>
      <xdr:colOff>0</xdr:colOff>
      <xdr:row>191</xdr:row>
      <xdr:rowOff>0</xdr:rowOff>
    </xdr:from>
    <xdr:to>
      <xdr:col>0</xdr:col>
      <xdr:colOff>152400</xdr:colOff>
      <xdr:row>191</xdr:row>
      <xdr:rowOff>152400</xdr:rowOff>
    </xdr:to>
    <xdr:pic>
      <xdr:nvPicPr>
        <xdr:cNvPr id="194" name="Picture 194"/>
        <xdr:cNvPicPr preferRelativeResize="1">
          <a:picLocks noChangeAspect="1"/>
        </xdr:cNvPicPr>
      </xdr:nvPicPr>
      <xdr:blipFill>
        <a:blip r:embed="rId1"/>
        <a:stretch>
          <a:fillRect/>
        </a:stretch>
      </xdr:blipFill>
      <xdr:spPr>
        <a:xfrm>
          <a:off x="0" y="33385125"/>
          <a:ext cx="152400" cy="152400"/>
        </a:xfrm>
        <a:prstGeom prst="rect">
          <a:avLst/>
        </a:prstGeom>
        <a:noFill/>
        <a:ln w="9525" cmpd="sng">
          <a:noFill/>
        </a:ln>
      </xdr:spPr>
    </xdr:pic>
    <xdr:clientData/>
  </xdr:twoCellAnchor>
  <xdr:twoCellAnchor editAs="oneCell">
    <xdr:from>
      <xdr:col>0</xdr:col>
      <xdr:colOff>0</xdr:colOff>
      <xdr:row>192</xdr:row>
      <xdr:rowOff>0</xdr:rowOff>
    </xdr:from>
    <xdr:to>
      <xdr:col>0</xdr:col>
      <xdr:colOff>152400</xdr:colOff>
      <xdr:row>192</xdr:row>
      <xdr:rowOff>152400</xdr:rowOff>
    </xdr:to>
    <xdr:pic>
      <xdr:nvPicPr>
        <xdr:cNvPr id="195" name="Picture 195"/>
        <xdr:cNvPicPr preferRelativeResize="1">
          <a:picLocks noChangeAspect="1"/>
        </xdr:cNvPicPr>
      </xdr:nvPicPr>
      <xdr:blipFill>
        <a:blip r:embed="rId1"/>
        <a:stretch>
          <a:fillRect/>
        </a:stretch>
      </xdr:blipFill>
      <xdr:spPr>
        <a:xfrm>
          <a:off x="0" y="33547050"/>
          <a:ext cx="152400" cy="152400"/>
        </a:xfrm>
        <a:prstGeom prst="rect">
          <a:avLst/>
        </a:prstGeom>
        <a:noFill/>
        <a:ln w="9525" cmpd="sng">
          <a:noFill/>
        </a:ln>
      </xdr:spPr>
    </xdr:pic>
    <xdr:clientData/>
  </xdr:twoCellAnchor>
  <xdr:twoCellAnchor editAs="oneCell">
    <xdr:from>
      <xdr:col>0</xdr:col>
      <xdr:colOff>0</xdr:colOff>
      <xdr:row>193</xdr:row>
      <xdr:rowOff>0</xdr:rowOff>
    </xdr:from>
    <xdr:to>
      <xdr:col>0</xdr:col>
      <xdr:colOff>152400</xdr:colOff>
      <xdr:row>193</xdr:row>
      <xdr:rowOff>152400</xdr:rowOff>
    </xdr:to>
    <xdr:pic>
      <xdr:nvPicPr>
        <xdr:cNvPr id="196" name="Picture 196"/>
        <xdr:cNvPicPr preferRelativeResize="1">
          <a:picLocks noChangeAspect="1"/>
        </xdr:cNvPicPr>
      </xdr:nvPicPr>
      <xdr:blipFill>
        <a:blip r:embed="rId4"/>
        <a:stretch>
          <a:fillRect/>
        </a:stretch>
      </xdr:blipFill>
      <xdr:spPr>
        <a:xfrm>
          <a:off x="0" y="33708975"/>
          <a:ext cx="152400" cy="152400"/>
        </a:xfrm>
        <a:prstGeom prst="rect">
          <a:avLst/>
        </a:prstGeom>
        <a:noFill/>
        <a:ln w="9525" cmpd="sng">
          <a:noFill/>
        </a:ln>
      </xdr:spPr>
    </xdr:pic>
    <xdr:clientData/>
  </xdr:twoCellAnchor>
  <xdr:twoCellAnchor editAs="oneCell">
    <xdr:from>
      <xdr:col>0</xdr:col>
      <xdr:colOff>0</xdr:colOff>
      <xdr:row>194</xdr:row>
      <xdr:rowOff>0</xdr:rowOff>
    </xdr:from>
    <xdr:to>
      <xdr:col>0</xdr:col>
      <xdr:colOff>152400</xdr:colOff>
      <xdr:row>194</xdr:row>
      <xdr:rowOff>152400</xdr:rowOff>
    </xdr:to>
    <xdr:pic>
      <xdr:nvPicPr>
        <xdr:cNvPr id="197" name="Picture 197"/>
        <xdr:cNvPicPr preferRelativeResize="1">
          <a:picLocks noChangeAspect="1"/>
        </xdr:cNvPicPr>
      </xdr:nvPicPr>
      <xdr:blipFill>
        <a:blip r:embed="rId1"/>
        <a:stretch>
          <a:fillRect/>
        </a:stretch>
      </xdr:blipFill>
      <xdr:spPr>
        <a:xfrm>
          <a:off x="0" y="33870900"/>
          <a:ext cx="152400" cy="152400"/>
        </a:xfrm>
        <a:prstGeom prst="rect">
          <a:avLst/>
        </a:prstGeom>
        <a:noFill/>
        <a:ln w="9525" cmpd="sng">
          <a:noFill/>
        </a:ln>
      </xdr:spPr>
    </xdr:pic>
    <xdr:clientData/>
  </xdr:twoCellAnchor>
  <xdr:twoCellAnchor editAs="oneCell">
    <xdr:from>
      <xdr:col>0</xdr:col>
      <xdr:colOff>0</xdr:colOff>
      <xdr:row>195</xdr:row>
      <xdr:rowOff>0</xdr:rowOff>
    </xdr:from>
    <xdr:to>
      <xdr:col>0</xdr:col>
      <xdr:colOff>152400</xdr:colOff>
      <xdr:row>195</xdr:row>
      <xdr:rowOff>152400</xdr:rowOff>
    </xdr:to>
    <xdr:pic>
      <xdr:nvPicPr>
        <xdr:cNvPr id="198" name="Picture 198"/>
        <xdr:cNvPicPr preferRelativeResize="1">
          <a:picLocks noChangeAspect="1"/>
        </xdr:cNvPicPr>
      </xdr:nvPicPr>
      <xdr:blipFill>
        <a:blip r:embed="rId1"/>
        <a:stretch>
          <a:fillRect/>
        </a:stretch>
      </xdr:blipFill>
      <xdr:spPr>
        <a:xfrm>
          <a:off x="0" y="34032825"/>
          <a:ext cx="152400" cy="152400"/>
        </a:xfrm>
        <a:prstGeom prst="rect">
          <a:avLst/>
        </a:prstGeom>
        <a:noFill/>
        <a:ln w="9525" cmpd="sng">
          <a:noFill/>
        </a:ln>
      </xdr:spPr>
    </xdr:pic>
    <xdr:clientData/>
  </xdr:twoCellAnchor>
  <xdr:twoCellAnchor editAs="oneCell">
    <xdr:from>
      <xdr:col>0</xdr:col>
      <xdr:colOff>0</xdr:colOff>
      <xdr:row>196</xdr:row>
      <xdr:rowOff>0</xdr:rowOff>
    </xdr:from>
    <xdr:to>
      <xdr:col>0</xdr:col>
      <xdr:colOff>152400</xdr:colOff>
      <xdr:row>196</xdr:row>
      <xdr:rowOff>152400</xdr:rowOff>
    </xdr:to>
    <xdr:pic>
      <xdr:nvPicPr>
        <xdr:cNvPr id="199" name="Picture 199"/>
        <xdr:cNvPicPr preferRelativeResize="1">
          <a:picLocks noChangeAspect="1"/>
        </xdr:cNvPicPr>
      </xdr:nvPicPr>
      <xdr:blipFill>
        <a:blip r:embed="rId4"/>
        <a:stretch>
          <a:fillRect/>
        </a:stretch>
      </xdr:blipFill>
      <xdr:spPr>
        <a:xfrm>
          <a:off x="0" y="34194750"/>
          <a:ext cx="152400" cy="152400"/>
        </a:xfrm>
        <a:prstGeom prst="rect">
          <a:avLst/>
        </a:prstGeom>
        <a:noFill/>
        <a:ln w="9525" cmpd="sng">
          <a:noFill/>
        </a:ln>
      </xdr:spPr>
    </xdr:pic>
    <xdr:clientData/>
  </xdr:twoCellAnchor>
  <xdr:twoCellAnchor editAs="oneCell">
    <xdr:from>
      <xdr:col>0</xdr:col>
      <xdr:colOff>0</xdr:colOff>
      <xdr:row>197</xdr:row>
      <xdr:rowOff>0</xdr:rowOff>
    </xdr:from>
    <xdr:to>
      <xdr:col>0</xdr:col>
      <xdr:colOff>152400</xdr:colOff>
      <xdr:row>197</xdr:row>
      <xdr:rowOff>152400</xdr:rowOff>
    </xdr:to>
    <xdr:pic>
      <xdr:nvPicPr>
        <xdr:cNvPr id="200" name="Picture 200"/>
        <xdr:cNvPicPr preferRelativeResize="1">
          <a:picLocks noChangeAspect="1"/>
        </xdr:cNvPicPr>
      </xdr:nvPicPr>
      <xdr:blipFill>
        <a:blip r:embed="rId1"/>
        <a:stretch>
          <a:fillRect/>
        </a:stretch>
      </xdr:blipFill>
      <xdr:spPr>
        <a:xfrm>
          <a:off x="0" y="34356675"/>
          <a:ext cx="152400" cy="152400"/>
        </a:xfrm>
        <a:prstGeom prst="rect">
          <a:avLst/>
        </a:prstGeom>
        <a:noFill/>
        <a:ln w="9525" cmpd="sng">
          <a:noFill/>
        </a:ln>
      </xdr:spPr>
    </xdr:pic>
    <xdr:clientData/>
  </xdr:twoCellAnchor>
  <xdr:twoCellAnchor editAs="oneCell">
    <xdr:from>
      <xdr:col>0</xdr:col>
      <xdr:colOff>0</xdr:colOff>
      <xdr:row>198</xdr:row>
      <xdr:rowOff>0</xdr:rowOff>
    </xdr:from>
    <xdr:to>
      <xdr:col>0</xdr:col>
      <xdr:colOff>152400</xdr:colOff>
      <xdr:row>198</xdr:row>
      <xdr:rowOff>152400</xdr:rowOff>
    </xdr:to>
    <xdr:pic>
      <xdr:nvPicPr>
        <xdr:cNvPr id="201" name="Picture 201"/>
        <xdr:cNvPicPr preferRelativeResize="1">
          <a:picLocks noChangeAspect="1"/>
        </xdr:cNvPicPr>
      </xdr:nvPicPr>
      <xdr:blipFill>
        <a:blip r:embed="rId1"/>
        <a:stretch>
          <a:fillRect/>
        </a:stretch>
      </xdr:blipFill>
      <xdr:spPr>
        <a:xfrm>
          <a:off x="0" y="34518600"/>
          <a:ext cx="152400" cy="152400"/>
        </a:xfrm>
        <a:prstGeom prst="rect">
          <a:avLst/>
        </a:prstGeom>
        <a:noFill/>
        <a:ln w="9525" cmpd="sng">
          <a:noFill/>
        </a:ln>
      </xdr:spPr>
    </xdr:pic>
    <xdr:clientData/>
  </xdr:twoCellAnchor>
  <xdr:twoCellAnchor editAs="oneCell">
    <xdr:from>
      <xdr:col>0</xdr:col>
      <xdr:colOff>0</xdr:colOff>
      <xdr:row>199</xdr:row>
      <xdr:rowOff>0</xdr:rowOff>
    </xdr:from>
    <xdr:to>
      <xdr:col>0</xdr:col>
      <xdr:colOff>152400</xdr:colOff>
      <xdr:row>199</xdr:row>
      <xdr:rowOff>152400</xdr:rowOff>
    </xdr:to>
    <xdr:pic>
      <xdr:nvPicPr>
        <xdr:cNvPr id="202" name="Picture 202"/>
        <xdr:cNvPicPr preferRelativeResize="1">
          <a:picLocks noChangeAspect="1"/>
        </xdr:cNvPicPr>
      </xdr:nvPicPr>
      <xdr:blipFill>
        <a:blip r:embed="rId4"/>
        <a:stretch>
          <a:fillRect/>
        </a:stretch>
      </xdr:blipFill>
      <xdr:spPr>
        <a:xfrm>
          <a:off x="0" y="34680525"/>
          <a:ext cx="152400" cy="152400"/>
        </a:xfrm>
        <a:prstGeom prst="rect">
          <a:avLst/>
        </a:prstGeom>
        <a:noFill/>
        <a:ln w="9525" cmpd="sng">
          <a:noFill/>
        </a:ln>
      </xdr:spPr>
    </xdr:pic>
    <xdr:clientData/>
  </xdr:twoCellAnchor>
  <xdr:twoCellAnchor editAs="oneCell">
    <xdr:from>
      <xdr:col>0</xdr:col>
      <xdr:colOff>0</xdr:colOff>
      <xdr:row>200</xdr:row>
      <xdr:rowOff>0</xdr:rowOff>
    </xdr:from>
    <xdr:to>
      <xdr:col>0</xdr:col>
      <xdr:colOff>152400</xdr:colOff>
      <xdr:row>200</xdr:row>
      <xdr:rowOff>152400</xdr:rowOff>
    </xdr:to>
    <xdr:pic>
      <xdr:nvPicPr>
        <xdr:cNvPr id="203" name="Picture 203"/>
        <xdr:cNvPicPr preferRelativeResize="1">
          <a:picLocks noChangeAspect="1"/>
        </xdr:cNvPicPr>
      </xdr:nvPicPr>
      <xdr:blipFill>
        <a:blip r:embed="rId1"/>
        <a:stretch>
          <a:fillRect/>
        </a:stretch>
      </xdr:blipFill>
      <xdr:spPr>
        <a:xfrm>
          <a:off x="0" y="34842450"/>
          <a:ext cx="152400" cy="152400"/>
        </a:xfrm>
        <a:prstGeom prst="rect">
          <a:avLst/>
        </a:prstGeom>
        <a:noFill/>
        <a:ln w="9525" cmpd="sng">
          <a:noFill/>
        </a:ln>
      </xdr:spPr>
    </xdr:pic>
    <xdr:clientData/>
  </xdr:twoCellAnchor>
  <xdr:twoCellAnchor editAs="oneCell">
    <xdr:from>
      <xdr:col>0</xdr:col>
      <xdr:colOff>0</xdr:colOff>
      <xdr:row>201</xdr:row>
      <xdr:rowOff>0</xdr:rowOff>
    </xdr:from>
    <xdr:to>
      <xdr:col>0</xdr:col>
      <xdr:colOff>152400</xdr:colOff>
      <xdr:row>201</xdr:row>
      <xdr:rowOff>304800</xdr:rowOff>
    </xdr:to>
    <xdr:pic>
      <xdr:nvPicPr>
        <xdr:cNvPr id="204" name="Picture 204"/>
        <xdr:cNvPicPr preferRelativeResize="1">
          <a:picLocks noChangeAspect="1"/>
        </xdr:cNvPicPr>
      </xdr:nvPicPr>
      <xdr:blipFill>
        <a:blip r:embed="rId1"/>
        <a:stretch>
          <a:fillRect/>
        </a:stretch>
      </xdr:blipFill>
      <xdr:spPr>
        <a:xfrm>
          <a:off x="0" y="35004375"/>
          <a:ext cx="152400" cy="304800"/>
        </a:xfrm>
        <a:prstGeom prst="rect">
          <a:avLst/>
        </a:prstGeom>
        <a:noFill/>
        <a:ln w="9525" cmpd="sng">
          <a:noFill/>
        </a:ln>
      </xdr:spPr>
    </xdr:pic>
    <xdr:clientData/>
  </xdr:twoCellAnchor>
  <xdr:twoCellAnchor editAs="oneCell">
    <xdr:from>
      <xdr:col>0</xdr:col>
      <xdr:colOff>0</xdr:colOff>
      <xdr:row>202</xdr:row>
      <xdr:rowOff>0</xdr:rowOff>
    </xdr:from>
    <xdr:to>
      <xdr:col>0</xdr:col>
      <xdr:colOff>152400</xdr:colOff>
      <xdr:row>202</xdr:row>
      <xdr:rowOff>152400</xdr:rowOff>
    </xdr:to>
    <xdr:pic>
      <xdr:nvPicPr>
        <xdr:cNvPr id="205" name="Picture 205"/>
        <xdr:cNvPicPr preferRelativeResize="1">
          <a:picLocks noChangeAspect="1"/>
        </xdr:cNvPicPr>
      </xdr:nvPicPr>
      <xdr:blipFill>
        <a:blip r:embed="rId1"/>
        <a:stretch>
          <a:fillRect/>
        </a:stretch>
      </xdr:blipFill>
      <xdr:spPr>
        <a:xfrm>
          <a:off x="0" y="35328225"/>
          <a:ext cx="152400" cy="152400"/>
        </a:xfrm>
        <a:prstGeom prst="rect">
          <a:avLst/>
        </a:prstGeom>
        <a:noFill/>
        <a:ln w="9525" cmpd="sng">
          <a:noFill/>
        </a:ln>
      </xdr:spPr>
    </xdr:pic>
    <xdr:clientData/>
  </xdr:twoCellAnchor>
  <xdr:twoCellAnchor editAs="oneCell">
    <xdr:from>
      <xdr:col>0</xdr:col>
      <xdr:colOff>0</xdr:colOff>
      <xdr:row>203</xdr:row>
      <xdr:rowOff>0</xdr:rowOff>
    </xdr:from>
    <xdr:to>
      <xdr:col>0</xdr:col>
      <xdr:colOff>152400</xdr:colOff>
      <xdr:row>203</xdr:row>
      <xdr:rowOff>304800</xdr:rowOff>
    </xdr:to>
    <xdr:pic>
      <xdr:nvPicPr>
        <xdr:cNvPr id="206" name="Picture 206"/>
        <xdr:cNvPicPr preferRelativeResize="1">
          <a:picLocks noChangeAspect="1"/>
        </xdr:cNvPicPr>
      </xdr:nvPicPr>
      <xdr:blipFill>
        <a:blip r:embed="rId4"/>
        <a:stretch>
          <a:fillRect/>
        </a:stretch>
      </xdr:blipFill>
      <xdr:spPr>
        <a:xfrm>
          <a:off x="0" y="35490150"/>
          <a:ext cx="152400" cy="304800"/>
        </a:xfrm>
        <a:prstGeom prst="rect">
          <a:avLst/>
        </a:prstGeom>
        <a:noFill/>
        <a:ln w="9525" cmpd="sng">
          <a:noFill/>
        </a:ln>
      </xdr:spPr>
    </xdr:pic>
    <xdr:clientData/>
  </xdr:twoCellAnchor>
  <xdr:twoCellAnchor editAs="oneCell">
    <xdr:from>
      <xdr:col>0</xdr:col>
      <xdr:colOff>0</xdr:colOff>
      <xdr:row>204</xdr:row>
      <xdr:rowOff>0</xdr:rowOff>
    </xdr:from>
    <xdr:to>
      <xdr:col>0</xdr:col>
      <xdr:colOff>152400</xdr:colOff>
      <xdr:row>204</xdr:row>
      <xdr:rowOff>304800</xdr:rowOff>
    </xdr:to>
    <xdr:pic>
      <xdr:nvPicPr>
        <xdr:cNvPr id="207" name="Picture 207"/>
        <xdr:cNvPicPr preferRelativeResize="1">
          <a:picLocks noChangeAspect="1"/>
        </xdr:cNvPicPr>
      </xdr:nvPicPr>
      <xdr:blipFill>
        <a:blip r:embed="rId1"/>
        <a:stretch>
          <a:fillRect/>
        </a:stretch>
      </xdr:blipFill>
      <xdr:spPr>
        <a:xfrm>
          <a:off x="0" y="35814000"/>
          <a:ext cx="152400" cy="304800"/>
        </a:xfrm>
        <a:prstGeom prst="rect">
          <a:avLst/>
        </a:prstGeom>
        <a:noFill/>
        <a:ln w="9525" cmpd="sng">
          <a:noFill/>
        </a:ln>
      </xdr:spPr>
    </xdr:pic>
    <xdr:clientData/>
  </xdr:twoCellAnchor>
  <xdr:twoCellAnchor editAs="oneCell">
    <xdr:from>
      <xdr:col>0</xdr:col>
      <xdr:colOff>0</xdr:colOff>
      <xdr:row>205</xdr:row>
      <xdr:rowOff>0</xdr:rowOff>
    </xdr:from>
    <xdr:to>
      <xdr:col>0</xdr:col>
      <xdr:colOff>152400</xdr:colOff>
      <xdr:row>205</xdr:row>
      <xdr:rowOff>152400</xdr:rowOff>
    </xdr:to>
    <xdr:pic>
      <xdr:nvPicPr>
        <xdr:cNvPr id="208" name="Picture 208"/>
        <xdr:cNvPicPr preferRelativeResize="1">
          <a:picLocks noChangeAspect="1"/>
        </xdr:cNvPicPr>
      </xdr:nvPicPr>
      <xdr:blipFill>
        <a:blip r:embed="rId1"/>
        <a:stretch>
          <a:fillRect/>
        </a:stretch>
      </xdr:blipFill>
      <xdr:spPr>
        <a:xfrm>
          <a:off x="0" y="36137850"/>
          <a:ext cx="152400" cy="152400"/>
        </a:xfrm>
        <a:prstGeom prst="rect">
          <a:avLst/>
        </a:prstGeom>
        <a:noFill/>
        <a:ln w="9525" cmpd="sng">
          <a:noFill/>
        </a:ln>
      </xdr:spPr>
    </xdr:pic>
    <xdr:clientData/>
  </xdr:twoCellAnchor>
  <xdr:twoCellAnchor editAs="oneCell">
    <xdr:from>
      <xdr:col>0</xdr:col>
      <xdr:colOff>0</xdr:colOff>
      <xdr:row>206</xdr:row>
      <xdr:rowOff>0</xdr:rowOff>
    </xdr:from>
    <xdr:to>
      <xdr:col>0</xdr:col>
      <xdr:colOff>152400</xdr:colOff>
      <xdr:row>206</xdr:row>
      <xdr:rowOff>152400</xdr:rowOff>
    </xdr:to>
    <xdr:pic>
      <xdr:nvPicPr>
        <xdr:cNvPr id="209" name="Picture 209"/>
        <xdr:cNvPicPr preferRelativeResize="1">
          <a:picLocks noChangeAspect="1"/>
        </xdr:cNvPicPr>
      </xdr:nvPicPr>
      <xdr:blipFill>
        <a:blip r:embed="rId1"/>
        <a:stretch>
          <a:fillRect/>
        </a:stretch>
      </xdr:blipFill>
      <xdr:spPr>
        <a:xfrm>
          <a:off x="0" y="36299775"/>
          <a:ext cx="152400" cy="152400"/>
        </a:xfrm>
        <a:prstGeom prst="rect">
          <a:avLst/>
        </a:prstGeom>
        <a:noFill/>
        <a:ln w="9525" cmpd="sng">
          <a:noFill/>
        </a:ln>
      </xdr:spPr>
    </xdr:pic>
    <xdr:clientData/>
  </xdr:twoCellAnchor>
  <xdr:twoCellAnchor editAs="oneCell">
    <xdr:from>
      <xdr:col>0</xdr:col>
      <xdr:colOff>0</xdr:colOff>
      <xdr:row>207</xdr:row>
      <xdr:rowOff>0</xdr:rowOff>
    </xdr:from>
    <xdr:to>
      <xdr:col>0</xdr:col>
      <xdr:colOff>152400</xdr:colOff>
      <xdr:row>207</xdr:row>
      <xdr:rowOff>304800</xdr:rowOff>
    </xdr:to>
    <xdr:pic>
      <xdr:nvPicPr>
        <xdr:cNvPr id="210" name="Picture 210"/>
        <xdr:cNvPicPr preferRelativeResize="1">
          <a:picLocks noChangeAspect="1"/>
        </xdr:cNvPicPr>
      </xdr:nvPicPr>
      <xdr:blipFill>
        <a:blip r:embed="rId4"/>
        <a:stretch>
          <a:fillRect/>
        </a:stretch>
      </xdr:blipFill>
      <xdr:spPr>
        <a:xfrm>
          <a:off x="0" y="36461700"/>
          <a:ext cx="152400" cy="304800"/>
        </a:xfrm>
        <a:prstGeom prst="rect">
          <a:avLst/>
        </a:prstGeom>
        <a:noFill/>
        <a:ln w="9525" cmpd="sng">
          <a:noFill/>
        </a:ln>
      </xdr:spPr>
    </xdr:pic>
    <xdr:clientData/>
  </xdr:twoCellAnchor>
  <xdr:twoCellAnchor editAs="oneCell">
    <xdr:from>
      <xdr:col>0</xdr:col>
      <xdr:colOff>0</xdr:colOff>
      <xdr:row>208</xdr:row>
      <xdr:rowOff>0</xdr:rowOff>
    </xdr:from>
    <xdr:to>
      <xdr:col>0</xdr:col>
      <xdr:colOff>152400</xdr:colOff>
      <xdr:row>208</xdr:row>
      <xdr:rowOff>152400</xdr:rowOff>
    </xdr:to>
    <xdr:pic>
      <xdr:nvPicPr>
        <xdr:cNvPr id="211" name="Picture 211"/>
        <xdr:cNvPicPr preferRelativeResize="1">
          <a:picLocks noChangeAspect="1"/>
        </xdr:cNvPicPr>
      </xdr:nvPicPr>
      <xdr:blipFill>
        <a:blip r:embed="rId1"/>
        <a:stretch>
          <a:fillRect/>
        </a:stretch>
      </xdr:blipFill>
      <xdr:spPr>
        <a:xfrm>
          <a:off x="0" y="36785550"/>
          <a:ext cx="152400" cy="152400"/>
        </a:xfrm>
        <a:prstGeom prst="rect">
          <a:avLst/>
        </a:prstGeom>
        <a:noFill/>
        <a:ln w="9525" cmpd="sng">
          <a:noFill/>
        </a:ln>
      </xdr:spPr>
    </xdr:pic>
    <xdr:clientData/>
  </xdr:twoCellAnchor>
  <xdr:twoCellAnchor editAs="oneCell">
    <xdr:from>
      <xdr:col>0</xdr:col>
      <xdr:colOff>0</xdr:colOff>
      <xdr:row>209</xdr:row>
      <xdr:rowOff>0</xdr:rowOff>
    </xdr:from>
    <xdr:to>
      <xdr:col>0</xdr:col>
      <xdr:colOff>152400</xdr:colOff>
      <xdr:row>209</xdr:row>
      <xdr:rowOff>152400</xdr:rowOff>
    </xdr:to>
    <xdr:pic>
      <xdr:nvPicPr>
        <xdr:cNvPr id="212" name="Picture 212"/>
        <xdr:cNvPicPr preferRelativeResize="1">
          <a:picLocks noChangeAspect="1"/>
        </xdr:cNvPicPr>
      </xdr:nvPicPr>
      <xdr:blipFill>
        <a:blip r:embed="rId1"/>
        <a:stretch>
          <a:fillRect/>
        </a:stretch>
      </xdr:blipFill>
      <xdr:spPr>
        <a:xfrm>
          <a:off x="0" y="36947475"/>
          <a:ext cx="152400" cy="152400"/>
        </a:xfrm>
        <a:prstGeom prst="rect">
          <a:avLst/>
        </a:prstGeom>
        <a:noFill/>
        <a:ln w="9525" cmpd="sng">
          <a:noFill/>
        </a:ln>
      </xdr:spPr>
    </xdr:pic>
    <xdr:clientData/>
  </xdr:twoCellAnchor>
  <xdr:twoCellAnchor editAs="oneCell">
    <xdr:from>
      <xdr:col>0</xdr:col>
      <xdr:colOff>0</xdr:colOff>
      <xdr:row>210</xdr:row>
      <xdr:rowOff>0</xdr:rowOff>
    </xdr:from>
    <xdr:to>
      <xdr:col>0</xdr:col>
      <xdr:colOff>152400</xdr:colOff>
      <xdr:row>210</xdr:row>
      <xdr:rowOff>152400</xdr:rowOff>
    </xdr:to>
    <xdr:pic>
      <xdr:nvPicPr>
        <xdr:cNvPr id="213" name="Picture 213"/>
        <xdr:cNvPicPr preferRelativeResize="1">
          <a:picLocks noChangeAspect="1"/>
        </xdr:cNvPicPr>
      </xdr:nvPicPr>
      <xdr:blipFill>
        <a:blip r:embed="rId1"/>
        <a:stretch>
          <a:fillRect/>
        </a:stretch>
      </xdr:blipFill>
      <xdr:spPr>
        <a:xfrm>
          <a:off x="0" y="37109400"/>
          <a:ext cx="152400" cy="152400"/>
        </a:xfrm>
        <a:prstGeom prst="rect">
          <a:avLst/>
        </a:prstGeom>
        <a:noFill/>
        <a:ln w="9525" cmpd="sng">
          <a:noFill/>
        </a:ln>
      </xdr:spPr>
    </xdr:pic>
    <xdr:clientData/>
  </xdr:twoCellAnchor>
  <xdr:twoCellAnchor editAs="oneCell">
    <xdr:from>
      <xdr:col>0</xdr:col>
      <xdr:colOff>0</xdr:colOff>
      <xdr:row>211</xdr:row>
      <xdr:rowOff>0</xdr:rowOff>
    </xdr:from>
    <xdr:to>
      <xdr:col>0</xdr:col>
      <xdr:colOff>152400</xdr:colOff>
      <xdr:row>211</xdr:row>
      <xdr:rowOff>152400</xdr:rowOff>
    </xdr:to>
    <xdr:pic>
      <xdr:nvPicPr>
        <xdr:cNvPr id="214" name="Picture 214"/>
        <xdr:cNvPicPr preferRelativeResize="1">
          <a:picLocks noChangeAspect="1"/>
        </xdr:cNvPicPr>
      </xdr:nvPicPr>
      <xdr:blipFill>
        <a:blip r:embed="rId1"/>
        <a:stretch>
          <a:fillRect/>
        </a:stretch>
      </xdr:blipFill>
      <xdr:spPr>
        <a:xfrm>
          <a:off x="0" y="37271325"/>
          <a:ext cx="152400" cy="152400"/>
        </a:xfrm>
        <a:prstGeom prst="rect">
          <a:avLst/>
        </a:prstGeom>
        <a:noFill/>
        <a:ln w="9525" cmpd="sng">
          <a:noFill/>
        </a:ln>
      </xdr:spPr>
    </xdr:pic>
    <xdr:clientData/>
  </xdr:twoCellAnchor>
  <xdr:twoCellAnchor editAs="oneCell">
    <xdr:from>
      <xdr:col>0</xdr:col>
      <xdr:colOff>0</xdr:colOff>
      <xdr:row>212</xdr:row>
      <xdr:rowOff>0</xdr:rowOff>
    </xdr:from>
    <xdr:to>
      <xdr:col>0</xdr:col>
      <xdr:colOff>152400</xdr:colOff>
      <xdr:row>212</xdr:row>
      <xdr:rowOff>152400</xdr:rowOff>
    </xdr:to>
    <xdr:pic>
      <xdr:nvPicPr>
        <xdr:cNvPr id="215" name="Picture 215"/>
        <xdr:cNvPicPr preferRelativeResize="1">
          <a:picLocks noChangeAspect="1"/>
        </xdr:cNvPicPr>
      </xdr:nvPicPr>
      <xdr:blipFill>
        <a:blip r:embed="rId1"/>
        <a:stretch>
          <a:fillRect/>
        </a:stretch>
      </xdr:blipFill>
      <xdr:spPr>
        <a:xfrm>
          <a:off x="0" y="37433250"/>
          <a:ext cx="152400" cy="152400"/>
        </a:xfrm>
        <a:prstGeom prst="rect">
          <a:avLst/>
        </a:prstGeom>
        <a:noFill/>
        <a:ln w="9525" cmpd="sng">
          <a:noFill/>
        </a:ln>
      </xdr:spPr>
    </xdr:pic>
    <xdr:clientData/>
  </xdr:twoCellAnchor>
  <xdr:twoCellAnchor editAs="oneCell">
    <xdr:from>
      <xdr:col>0</xdr:col>
      <xdr:colOff>0</xdr:colOff>
      <xdr:row>213</xdr:row>
      <xdr:rowOff>0</xdr:rowOff>
    </xdr:from>
    <xdr:to>
      <xdr:col>0</xdr:col>
      <xdr:colOff>152400</xdr:colOff>
      <xdr:row>213</xdr:row>
      <xdr:rowOff>152400</xdr:rowOff>
    </xdr:to>
    <xdr:pic>
      <xdr:nvPicPr>
        <xdr:cNvPr id="216" name="Picture 216"/>
        <xdr:cNvPicPr preferRelativeResize="1">
          <a:picLocks noChangeAspect="1"/>
        </xdr:cNvPicPr>
      </xdr:nvPicPr>
      <xdr:blipFill>
        <a:blip r:embed="rId1"/>
        <a:stretch>
          <a:fillRect/>
        </a:stretch>
      </xdr:blipFill>
      <xdr:spPr>
        <a:xfrm>
          <a:off x="0" y="37595175"/>
          <a:ext cx="152400" cy="152400"/>
        </a:xfrm>
        <a:prstGeom prst="rect">
          <a:avLst/>
        </a:prstGeom>
        <a:noFill/>
        <a:ln w="9525" cmpd="sng">
          <a:noFill/>
        </a:ln>
      </xdr:spPr>
    </xdr:pic>
    <xdr:clientData/>
  </xdr:twoCellAnchor>
  <xdr:twoCellAnchor editAs="oneCell">
    <xdr:from>
      <xdr:col>0</xdr:col>
      <xdr:colOff>0</xdr:colOff>
      <xdr:row>214</xdr:row>
      <xdr:rowOff>0</xdr:rowOff>
    </xdr:from>
    <xdr:to>
      <xdr:col>0</xdr:col>
      <xdr:colOff>152400</xdr:colOff>
      <xdr:row>214</xdr:row>
      <xdr:rowOff>304800</xdr:rowOff>
    </xdr:to>
    <xdr:pic>
      <xdr:nvPicPr>
        <xdr:cNvPr id="217" name="Picture 217"/>
        <xdr:cNvPicPr preferRelativeResize="1">
          <a:picLocks noChangeAspect="1"/>
        </xdr:cNvPicPr>
      </xdr:nvPicPr>
      <xdr:blipFill>
        <a:blip r:embed="rId1"/>
        <a:stretch>
          <a:fillRect/>
        </a:stretch>
      </xdr:blipFill>
      <xdr:spPr>
        <a:xfrm>
          <a:off x="0" y="37757100"/>
          <a:ext cx="152400" cy="304800"/>
        </a:xfrm>
        <a:prstGeom prst="rect">
          <a:avLst/>
        </a:prstGeom>
        <a:noFill/>
        <a:ln w="9525" cmpd="sng">
          <a:noFill/>
        </a:ln>
      </xdr:spPr>
    </xdr:pic>
    <xdr:clientData/>
  </xdr:twoCellAnchor>
  <xdr:twoCellAnchor editAs="oneCell">
    <xdr:from>
      <xdr:col>0</xdr:col>
      <xdr:colOff>0</xdr:colOff>
      <xdr:row>215</xdr:row>
      <xdr:rowOff>0</xdr:rowOff>
    </xdr:from>
    <xdr:to>
      <xdr:col>0</xdr:col>
      <xdr:colOff>152400</xdr:colOff>
      <xdr:row>215</xdr:row>
      <xdr:rowOff>304800</xdr:rowOff>
    </xdr:to>
    <xdr:pic>
      <xdr:nvPicPr>
        <xdr:cNvPr id="218" name="Picture 218"/>
        <xdr:cNvPicPr preferRelativeResize="1">
          <a:picLocks noChangeAspect="1"/>
        </xdr:cNvPicPr>
      </xdr:nvPicPr>
      <xdr:blipFill>
        <a:blip r:embed="rId1"/>
        <a:stretch>
          <a:fillRect/>
        </a:stretch>
      </xdr:blipFill>
      <xdr:spPr>
        <a:xfrm>
          <a:off x="0" y="38080950"/>
          <a:ext cx="152400" cy="304800"/>
        </a:xfrm>
        <a:prstGeom prst="rect">
          <a:avLst/>
        </a:prstGeom>
        <a:noFill/>
        <a:ln w="9525" cmpd="sng">
          <a:noFill/>
        </a:ln>
      </xdr:spPr>
    </xdr:pic>
    <xdr:clientData/>
  </xdr:twoCellAnchor>
  <xdr:twoCellAnchor editAs="oneCell">
    <xdr:from>
      <xdr:col>0</xdr:col>
      <xdr:colOff>0</xdr:colOff>
      <xdr:row>216</xdr:row>
      <xdr:rowOff>0</xdr:rowOff>
    </xdr:from>
    <xdr:to>
      <xdr:col>0</xdr:col>
      <xdr:colOff>152400</xdr:colOff>
      <xdr:row>216</xdr:row>
      <xdr:rowOff>152400</xdr:rowOff>
    </xdr:to>
    <xdr:pic>
      <xdr:nvPicPr>
        <xdr:cNvPr id="219" name="Picture 219"/>
        <xdr:cNvPicPr preferRelativeResize="1">
          <a:picLocks noChangeAspect="1"/>
        </xdr:cNvPicPr>
      </xdr:nvPicPr>
      <xdr:blipFill>
        <a:blip r:embed="rId4"/>
        <a:stretch>
          <a:fillRect/>
        </a:stretch>
      </xdr:blipFill>
      <xdr:spPr>
        <a:xfrm>
          <a:off x="0" y="38404800"/>
          <a:ext cx="152400" cy="152400"/>
        </a:xfrm>
        <a:prstGeom prst="rect">
          <a:avLst/>
        </a:prstGeom>
        <a:noFill/>
        <a:ln w="9525" cmpd="sng">
          <a:noFill/>
        </a:ln>
      </xdr:spPr>
    </xdr:pic>
    <xdr:clientData/>
  </xdr:twoCellAnchor>
  <xdr:twoCellAnchor editAs="oneCell">
    <xdr:from>
      <xdr:col>0</xdr:col>
      <xdr:colOff>0</xdr:colOff>
      <xdr:row>217</xdr:row>
      <xdr:rowOff>0</xdr:rowOff>
    </xdr:from>
    <xdr:to>
      <xdr:col>0</xdr:col>
      <xdr:colOff>152400</xdr:colOff>
      <xdr:row>217</xdr:row>
      <xdr:rowOff>152400</xdr:rowOff>
    </xdr:to>
    <xdr:pic>
      <xdr:nvPicPr>
        <xdr:cNvPr id="220" name="Picture 220"/>
        <xdr:cNvPicPr preferRelativeResize="1">
          <a:picLocks noChangeAspect="1"/>
        </xdr:cNvPicPr>
      </xdr:nvPicPr>
      <xdr:blipFill>
        <a:blip r:embed="rId4"/>
        <a:stretch>
          <a:fillRect/>
        </a:stretch>
      </xdr:blipFill>
      <xdr:spPr>
        <a:xfrm>
          <a:off x="0" y="38566725"/>
          <a:ext cx="152400" cy="152400"/>
        </a:xfrm>
        <a:prstGeom prst="rect">
          <a:avLst/>
        </a:prstGeom>
        <a:noFill/>
        <a:ln w="9525" cmpd="sng">
          <a:noFill/>
        </a:ln>
      </xdr:spPr>
    </xdr:pic>
    <xdr:clientData/>
  </xdr:twoCellAnchor>
  <xdr:twoCellAnchor editAs="oneCell">
    <xdr:from>
      <xdr:col>0</xdr:col>
      <xdr:colOff>0</xdr:colOff>
      <xdr:row>218</xdr:row>
      <xdr:rowOff>0</xdr:rowOff>
    </xdr:from>
    <xdr:to>
      <xdr:col>0</xdr:col>
      <xdr:colOff>152400</xdr:colOff>
      <xdr:row>218</xdr:row>
      <xdr:rowOff>152400</xdr:rowOff>
    </xdr:to>
    <xdr:pic>
      <xdr:nvPicPr>
        <xdr:cNvPr id="221" name="Picture 221"/>
        <xdr:cNvPicPr preferRelativeResize="1">
          <a:picLocks noChangeAspect="1"/>
        </xdr:cNvPicPr>
      </xdr:nvPicPr>
      <xdr:blipFill>
        <a:blip r:embed="rId1"/>
        <a:stretch>
          <a:fillRect/>
        </a:stretch>
      </xdr:blipFill>
      <xdr:spPr>
        <a:xfrm>
          <a:off x="0" y="38728650"/>
          <a:ext cx="152400" cy="152400"/>
        </a:xfrm>
        <a:prstGeom prst="rect">
          <a:avLst/>
        </a:prstGeom>
        <a:noFill/>
        <a:ln w="9525" cmpd="sng">
          <a:noFill/>
        </a:ln>
      </xdr:spPr>
    </xdr:pic>
    <xdr:clientData/>
  </xdr:twoCellAnchor>
  <xdr:twoCellAnchor editAs="oneCell">
    <xdr:from>
      <xdr:col>0</xdr:col>
      <xdr:colOff>0</xdr:colOff>
      <xdr:row>219</xdr:row>
      <xdr:rowOff>0</xdr:rowOff>
    </xdr:from>
    <xdr:to>
      <xdr:col>0</xdr:col>
      <xdr:colOff>152400</xdr:colOff>
      <xdr:row>219</xdr:row>
      <xdr:rowOff>152400</xdr:rowOff>
    </xdr:to>
    <xdr:pic>
      <xdr:nvPicPr>
        <xdr:cNvPr id="222" name="Picture 222"/>
        <xdr:cNvPicPr preferRelativeResize="1">
          <a:picLocks noChangeAspect="1"/>
        </xdr:cNvPicPr>
      </xdr:nvPicPr>
      <xdr:blipFill>
        <a:blip r:embed="rId1"/>
        <a:stretch>
          <a:fillRect/>
        </a:stretch>
      </xdr:blipFill>
      <xdr:spPr>
        <a:xfrm>
          <a:off x="0" y="38890575"/>
          <a:ext cx="152400" cy="152400"/>
        </a:xfrm>
        <a:prstGeom prst="rect">
          <a:avLst/>
        </a:prstGeom>
        <a:noFill/>
        <a:ln w="9525" cmpd="sng">
          <a:noFill/>
        </a:ln>
      </xdr:spPr>
    </xdr:pic>
    <xdr:clientData/>
  </xdr:twoCellAnchor>
  <xdr:twoCellAnchor editAs="oneCell">
    <xdr:from>
      <xdr:col>0</xdr:col>
      <xdr:colOff>0</xdr:colOff>
      <xdr:row>220</xdr:row>
      <xdr:rowOff>0</xdr:rowOff>
    </xdr:from>
    <xdr:to>
      <xdr:col>0</xdr:col>
      <xdr:colOff>152400</xdr:colOff>
      <xdr:row>220</xdr:row>
      <xdr:rowOff>152400</xdr:rowOff>
    </xdr:to>
    <xdr:pic>
      <xdr:nvPicPr>
        <xdr:cNvPr id="223" name="Picture 223"/>
        <xdr:cNvPicPr preferRelativeResize="1">
          <a:picLocks noChangeAspect="1"/>
        </xdr:cNvPicPr>
      </xdr:nvPicPr>
      <xdr:blipFill>
        <a:blip r:embed="rId1"/>
        <a:stretch>
          <a:fillRect/>
        </a:stretch>
      </xdr:blipFill>
      <xdr:spPr>
        <a:xfrm>
          <a:off x="0" y="39052500"/>
          <a:ext cx="152400" cy="152400"/>
        </a:xfrm>
        <a:prstGeom prst="rect">
          <a:avLst/>
        </a:prstGeom>
        <a:noFill/>
        <a:ln w="9525" cmpd="sng">
          <a:noFill/>
        </a:ln>
      </xdr:spPr>
    </xdr:pic>
    <xdr:clientData/>
  </xdr:twoCellAnchor>
  <xdr:twoCellAnchor editAs="oneCell">
    <xdr:from>
      <xdr:col>0</xdr:col>
      <xdr:colOff>0</xdr:colOff>
      <xdr:row>221</xdr:row>
      <xdr:rowOff>0</xdr:rowOff>
    </xdr:from>
    <xdr:to>
      <xdr:col>0</xdr:col>
      <xdr:colOff>152400</xdr:colOff>
      <xdr:row>221</xdr:row>
      <xdr:rowOff>304800</xdr:rowOff>
    </xdr:to>
    <xdr:pic>
      <xdr:nvPicPr>
        <xdr:cNvPr id="224" name="Picture 224"/>
        <xdr:cNvPicPr preferRelativeResize="1">
          <a:picLocks noChangeAspect="1"/>
        </xdr:cNvPicPr>
      </xdr:nvPicPr>
      <xdr:blipFill>
        <a:blip r:embed="rId1"/>
        <a:stretch>
          <a:fillRect/>
        </a:stretch>
      </xdr:blipFill>
      <xdr:spPr>
        <a:xfrm>
          <a:off x="0" y="39214425"/>
          <a:ext cx="152400" cy="304800"/>
        </a:xfrm>
        <a:prstGeom prst="rect">
          <a:avLst/>
        </a:prstGeom>
        <a:noFill/>
        <a:ln w="9525" cmpd="sng">
          <a:noFill/>
        </a:ln>
      </xdr:spPr>
    </xdr:pic>
    <xdr:clientData/>
  </xdr:twoCellAnchor>
  <xdr:twoCellAnchor editAs="oneCell">
    <xdr:from>
      <xdr:col>0</xdr:col>
      <xdr:colOff>0</xdr:colOff>
      <xdr:row>222</xdr:row>
      <xdr:rowOff>0</xdr:rowOff>
    </xdr:from>
    <xdr:to>
      <xdr:col>0</xdr:col>
      <xdr:colOff>152400</xdr:colOff>
      <xdr:row>222</xdr:row>
      <xdr:rowOff>304800</xdr:rowOff>
    </xdr:to>
    <xdr:pic>
      <xdr:nvPicPr>
        <xdr:cNvPr id="225" name="Picture 225"/>
        <xdr:cNvPicPr preferRelativeResize="1">
          <a:picLocks noChangeAspect="1"/>
        </xdr:cNvPicPr>
      </xdr:nvPicPr>
      <xdr:blipFill>
        <a:blip r:embed="rId1"/>
        <a:stretch>
          <a:fillRect/>
        </a:stretch>
      </xdr:blipFill>
      <xdr:spPr>
        <a:xfrm>
          <a:off x="0" y="39538275"/>
          <a:ext cx="152400" cy="304800"/>
        </a:xfrm>
        <a:prstGeom prst="rect">
          <a:avLst/>
        </a:prstGeom>
        <a:noFill/>
        <a:ln w="9525" cmpd="sng">
          <a:noFill/>
        </a:ln>
      </xdr:spPr>
    </xdr:pic>
    <xdr:clientData/>
  </xdr:twoCellAnchor>
  <xdr:twoCellAnchor editAs="oneCell">
    <xdr:from>
      <xdr:col>0</xdr:col>
      <xdr:colOff>0</xdr:colOff>
      <xdr:row>223</xdr:row>
      <xdr:rowOff>0</xdr:rowOff>
    </xdr:from>
    <xdr:to>
      <xdr:col>0</xdr:col>
      <xdr:colOff>152400</xdr:colOff>
      <xdr:row>223</xdr:row>
      <xdr:rowOff>304800</xdr:rowOff>
    </xdr:to>
    <xdr:pic>
      <xdr:nvPicPr>
        <xdr:cNvPr id="226" name="Picture 226"/>
        <xdr:cNvPicPr preferRelativeResize="1">
          <a:picLocks noChangeAspect="1"/>
        </xdr:cNvPicPr>
      </xdr:nvPicPr>
      <xdr:blipFill>
        <a:blip r:embed="rId1"/>
        <a:stretch>
          <a:fillRect/>
        </a:stretch>
      </xdr:blipFill>
      <xdr:spPr>
        <a:xfrm>
          <a:off x="0" y="39862125"/>
          <a:ext cx="152400" cy="304800"/>
        </a:xfrm>
        <a:prstGeom prst="rect">
          <a:avLst/>
        </a:prstGeom>
        <a:noFill/>
        <a:ln w="9525" cmpd="sng">
          <a:noFill/>
        </a:ln>
      </xdr:spPr>
    </xdr:pic>
    <xdr:clientData/>
  </xdr:twoCellAnchor>
  <xdr:twoCellAnchor editAs="oneCell">
    <xdr:from>
      <xdr:col>0</xdr:col>
      <xdr:colOff>0</xdr:colOff>
      <xdr:row>224</xdr:row>
      <xdr:rowOff>0</xdr:rowOff>
    </xdr:from>
    <xdr:to>
      <xdr:col>0</xdr:col>
      <xdr:colOff>152400</xdr:colOff>
      <xdr:row>224</xdr:row>
      <xdr:rowOff>152400</xdr:rowOff>
    </xdr:to>
    <xdr:pic>
      <xdr:nvPicPr>
        <xdr:cNvPr id="227" name="Picture 227"/>
        <xdr:cNvPicPr preferRelativeResize="1">
          <a:picLocks noChangeAspect="1"/>
        </xdr:cNvPicPr>
      </xdr:nvPicPr>
      <xdr:blipFill>
        <a:blip r:embed="rId1"/>
        <a:stretch>
          <a:fillRect/>
        </a:stretch>
      </xdr:blipFill>
      <xdr:spPr>
        <a:xfrm>
          <a:off x="0" y="40185975"/>
          <a:ext cx="152400" cy="152400"/>
        </a:xfrm>
        <a:prstGeom prst="rect">
          <a:avLst/>
        </a:prstGeom>
        <a:noFill/>
        <a:ln w="9525" cmpd="sng">
          <a:noFill/>
        </a:ln>
      </xdr:spPr>
    </xdr:pic>
    <xdr:clientData/>
  </xdr:twoCellAnchor>
  <xdr:twoCellAnchor editAs="oneCell">
    <xdr:from>
      <xdr:col>0</xdr:col>
      <xdr:colOff>0</xdr:colOff>
      <xdr:row>225</xdr:row>
      <xdr:rowOff>0</xdr:rowOff>
    </xdr:from>
    <xdr:to>
      <xdr:col>0</xdr:col>
      <xdr:colOff>152400</xdr:colOff>
      <xdr:row>225</xdr:row>
      <xdr:rowOff>152400</xdr:rowOff>
    </xdr:to>
    <xdr:pic>
      <xdr:nvPicPr>
        <xdr:cNvPr id="228" name="Picture 228"/>
        <xdr:cNvPicPr preferRelativeResize="1">
          <a:picLocks noChangeAspect="1"/>
        </xdr:cNvPicPr>
      </xdr:nvPicPr>
      <xdr:blipFill>
        <a:blip r:embed="rId1"/>
        <a:stretch>
          <a:fillRect/>
        </a:stretch>
      </xdr:blipFill>
      <xdr:spPr>
        <a:xfrm>
          <a:off x="0" y="403479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
  <sheetViews>
    <sheetView workbookViewId="0" topLeftCell="A1">
      <selection activeCell="L18" sqref="L18"/>
    </sheetView>
  </sheetViews>
  <sheetFormatPr defaultColWidth="9.140625" defaultRowHeight="12.75"/>
  <cols>
    <col min="1" max="1" width="19.57421875" style="0" customWidth="1"/>
    <col min="2" max="2" width="2.421875" style="0" customWidth="1"/>
    <col min="3" max="3" width="9.140625" style="15" customWidth="1"/>
    <col min="5" max="5" width="9.140625" style="28" customWidth="1"/>
    <col min="7" max="7" width="11.00390625" style="0" bestFit="1" customWidth="1"/>
    <col min="8" max="8" width="9.140625" style="28" customWidth="1"/>
    <col min="11" max="11" width="9.140625" style="15" customWidth="1"/>
  </cols>
  <sheetData>
    <row r="1" ht="18">
      <c r="A1" s="18" t="s">
        <v>292</v>
      </c>
    </row>
    <row r="2" spans="1:11" ht="12.75">
      <c r="A2" t="s">
        <v>653</v>
      </c>
      <c r="C2" s="15" t="s">
        <v>654</v>
      </c>
      <c r="G2" t="s">
        <v>651</v>
      </c>
      <c r="K2" s="15" t="s">
        <v>659</v>
      </c>
    </row>
    <row r="3" spans="1:12" ht="12.75">
      <c r="A3" t="s">
        <v>116</v>
      </c>
      <c r="C3" s="15">
        <f>'Vacuum wt'!F19</f>
        <v>6776.358</v>
      </c>
      <c r="D3" t="s">
        <v>117</v>
      </c>
      <c r="E3" s="28">
        <f>C3/2000</f>
        <v>3.388179</v>
      </c>
      <c r="F3" t="s">
        <v>291</v>
      </c>
      <c r="G3" s="30">
        <v>0.05</v>
      </c>
      <c r="H3" s="28">
        <f>E3+E3*G3</f>
        <v>3.5575879500000003</v>
      </c>
      <c r="I3" t="s">
        <v>291</v>
      </c>
      <c r="K3" s="15">
        <f>(2000*H3)-C3</f>
        <v>338.8179</v>
      </c>
      <c r="L3" t="s">
        <v>117</v>
      </c>
    </row>
    <row r="5" spans="1:12" ht="12.75">
      <c r="A5" t="s">
        <v>118</v>
      </c>
      <c r="C5" s="15">
        <f>'Modular Coils'!W19</f>
        <v>43402</v>
      </c>
      <c r="D5" t="s">
        <v>117</v>
      </c>
      <c r="E5" s="28">
        <f>C5/2000</f>
        <v>21.701</v>
      </c>
      <c r="F5" t="s">
        <v>291</v>
      </c>
      <c r="G5" s="30">
        <v>0.05</v>
      </c>
      <c r="H5" s="28">
        <f>E5+E5*G5</f>
        <v>22.78605</v>
      </c>
      <c r="I5" t="s">
        <v>291</v>
      </c>
      <c r="K5" s="15">
        <f>(H5*2000)-C5</f>
        <v>2170.0999999999985</v>
      </c>
      <c r="L5" t="s">
        <v>117</v>
      </c>
    </row>
    <row r="7" spans="1:12" ht="12.75">
      <c r="A7" t="s">
        <v>119</v>
      </c>
      <c r="C7" s="15">
        <f>'TF Coils'!G5</f>
        <v>24998.48</v>
      </c>
      <c r="D7" t="s">
        <v>117</v>
      </c>
      <c r="E7" s="28">
        <f>C7/2000</f>
        <v>12.49924</v>
      </c>
      <c r="F7" t="s">
        <v>291</v>
      </c>
      <c r="G7" s="30">
        <v>0.05</v>
      </c>
      <c r="H7" s="28">
        <f>E7+E7*G7</f>
        <v>13.124202</v>
      </c>
      <c r="I7" t="s">
        <v>291</v>
      </c>
      <c r="K7" s="15">
        <f>(H7*2000)-C7</f>
        <v>1249.9240000000027</v>
      </c>
      <c r="L7" t="s">
        <v>117</v>
      </c>
    </row>
    <row r="9" spans="1:12" ht="12.75">
      <c r="A9" t="s">
        <v>298</v>
      </c>
      <c r="C9" s="15">
        <f>'HeatingCooling HRDW'!J125</f>
        <v>528.5920000000006</v>
      </c>
      <c r="E9" s="28">
        <f>C9/2000</f>
        <v>0.26429600000000025</v>
      </c>
      <c r="F9" t="s">
        <v>291</v>
      </c>
      <c r="G9" s="30">
        <v>0.05</v>
      </c>
      <c r="H9" s="28">
        <f>E9+E9*G9</f>
        <v>0.2775108000000003</v>
      </c>
      <c r="I9" t="s">
        <v>291</v>
      </c>
      <c r="K9" s="15">
        <f>(H9*2000)-C9</f>
        <v>26.42960000000005</v>
      </c>
      <c r="L9" t="s">
        <v>117</v>
      </c>
    </row>
    <row r="11" spans="1:12" ht="12.75">
      <c r="A11" s="16" t="s">
        <v>253</v>
      </c>
      <c r="C11" s="17">
        <f>SUM(C3:C10)</f>
        <v>75705.43000000001</v>
      </c>
      <c r="D11" t="s">
        <v>117</v>
      </c>
      <c r="E11" s="29">
        <f>C11/2000</f>
        <v>37.852715</v>
      </c>
      <c r="F11" t="s">
        <v>291</v>
      </c>
      <c r="H11" s="29">
        <f>SUM(H3:H10)</f>
        <v>39.74535075</v>
      </c>
      <c r="I11" t="s">
        <v>291</v>
      </c>
      <c r="K11" s="15">
        <f>SUM(K3:K10)</f>
        <v>3785.271500000001</v>
      </c>
      <c r="L11" t="s">
        <v>117</v>
      </c>
    </row>
    <row r="14" ht="12.75">
      <c r="A14" s="19" t="s">
        <v>293</v>
      </c>
    </row>
    <row r="16" ht="12.75">
      <c r="A16" t="s">
        <v>294</v>
      </c>
    </row>
    <row r="18" ht="12.75">
      <c r="A18" t="s">
        <v>295</v>
      </c>
    </row>
    <row r="20" ht="12.75">
      <c r="A20" t="s">
        <v>296</v>
      </c>
    </row>
    <row r="22" ht="12.75">
      <c r="A22" t="s">
        <v>297</v>
      </c>
    </row>
    <row r="24" ht="12.75">
      <c r="A24" t="s">
        <v>652</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G118"/>
  <sheetViews>
    <sheetView workbookViewId="0" topLeftCell="A1">
      <selection activeCell="F19" sqref="F19"/>
    </sheetView>
  </sheetViews>
  <sheetFormatPr defaultColWidth="9.140625" defaultRowHeight="12.75"/>
  <cols>
    <col min="1" max="1" width="16.8515625" style="0" customWidth="1"/>
    <col min="2" max="2" width="7.8515625" style="1" bestFit="1" customWidth="1"/>
    <col min="3" max="3" width="7.28125" style="1" bestFit="1" customWidth="1"/>
    <col min="4" max="4" width="8.00390625" style="1" bestFit="1" customWidth="1"/>
    <col min="5" max="5" width="14.8515625" style="1" bestFit="1" customWidth="1"/>
    <col min="6" max="6" width="13.140625" style="1" bestFit="1" customWidth="1"/>
    <col min="7" max="7" width="62.28125" style="0" bestFit="1" customWidth="1"/>
  </cols>
  <sheetData>
    <row r="4" ht="12.75">
      <c r="A4" t="s">
        <v>0</v>
      </c>
    </row>
    <row r="6" ht="12.75">
      <c r="A6" t="s">
        <v>1</v>
      </c>
    </row>
    <row r="8" spans="1:7" ht="12.75">
      <c r="A8" t="s">
        <v>2</v>
      </c>
      <c r="B8" s="1" t="s">
        <v>3</v>
      </c>
      <c r="C8" s="1" t="s">
        <v>4</v>
      </c>
      <c r="D8" s="1" t="s">
        <v>5</v>
      </c>
      <c r="E8" s="1" t="s">
        <v>6</v>
      </c>
      <c r="F8" s="1" t="s">
        <v>7</v>
      </c>
      <c r="G8" t="s">
        <v>300</v>
      </c>
    </row>
    <row r="9" spans="1:7" ht="12.75">
      <c r="A9" t="s">
        <v>8</v>
      </c>
      <c r="B9" s="1">
        <v>0</v>
      </c>
      <c r="C9" s="1">
        <v>8</v>
      </c>
      <c r="D9" s="1">
        <v>10</v>
      </c>
      <c r="E9" s="1">
        <v>0.29</v>
      </c>
      <c r="F9" s="1">
        <v>16.91277</v>
      </c>
      <c r="G9" t="s">
        <v>655</v>
      </c>
    </row>
    <row r="10" spans="1:7" ht="12.75">
      <c r="A10" t="s">
        <v>9</v>
      </c>
      <c r="B10" s="1">
        <v>0</v>
      </c>
      <c r="C10" s="1">
        <v>8</v>
      </c>
      <c r="D10" s="1">
        <v>4</v>
      </c>
      <c r="E10" s="1">
        <v>0.29</v>
      </c>
      <c r="F10" s="1">
        <v>16.91277</v>
      </c>
      <c r="G10" t="s">
        <v>656</v>
      </c>
    </row>
    <row r="11" spans="1:7" ht="12.75">
      <c r="A11" t="s">
        <v>10</v>
      </c>
      <c r="B11" s="1">
        <v>0</v>
      </c>
      <c r="C11" s="1">
        <v>9</v>
      </c>
      <c r="D11" s="1">
        <v>2</v>
      </c>
      <c r="E11" s="1">
        <v>0.29</v>
      </c>
      <c r="F11" s="1">
        <v>16.91277</v>
      </c>
      <c r="G11" t="s">
        <v>657</v>
      </c>
    </row>
    <row r="12" spans="1:7" ht="12.75">
      <c r="A12" t="s">
        <v>11</v>
      </c>
      <c r="B12" s="1">
        <v>0</v>
      </c>
      <c r="C12" s="1">
        <v>9</v>
      </c>
      <c r="D12" s="1">
        <v>4</v>
      </c>
      <c r="E12" s="1">
        <v>0.29</v>
      </c>
      <c r="F12" s="1">
        <v>9.093432</v>
      </c>
      <c r="G12" t="s">
        <v>302</v>
      </c>
    </row>
    <row r="13" spans="1:7" ht="12.75">
      <c r="A13" t="s">
        <v>12</v>
      </c>
      <c r="B13" s="1">
        <v>0</v>
      </c>
      <c r="C13" s="1">
        <v>6</v>
      </c>
      <c r="D13" s="1">
        <v>2</v>
      </c>
      <c r="E13" s="1">
        <v>0.29</v>
      </c>
      <c r="F13" s="1">
        <v>3.218481</v>
      </c>
      <c r="G13" t="s">
        <v>303</v>
      </c>
    </row>
    <row r="14" spans="1:7" ht="12.75">
      <c r="A14" t="s">
        <v>13</v>
      </c>
      <c r="B14" s="1">
        <v>0</v>
      </c>
      <c r="C14" s="1">
        <v>6</v>
      </c>
      <c r="D14" s="1">
        <v>10</v>
      </c>
      <c r="E14" s="1">
        <v>0.29</v>
      </c>
      <c r="F14" s="1">
        <v>5.593585</v>
      </c>
      <c r="G14" t="s">
        <v>304</v>
      </c>
    </row>
    <row r="15" spans="1:7" ht="12.75">
      <c r="A15" t="s">
        <v>14</v>
      </c>
      <c r="B15" s="1">
        <v>0</v>
      </c>
      <c r="C15" s="1">
        <v>6</v>
      </c>
      <c r="D15" s="1">
        <v>4</v>
      </c>
      <c r="E15" s="1">
        <v>0.29</v>
      </c>
      <c r="F15" s="1">
        <v>10.97055</v>
      </c>
      <c r="G15" t="s">
        <v>305</v>
      </c>
    </row>
    <row r="16" spans="1:7" ht="12.75">
      <c r="A16" t="s">
        <v>15</v>
      </c>
      <c r="B16" s="1">
        <v>0</v>
      </c>
      <c r="C16" s="1">
        <v>7</v>
      </c>
      <c r="D16" s="1">
        <v>2</v>
      </c>
      <c r="E16" s="1">
        <v>0.29</v>
      </c>
      <c r="F16" s="1">
        <v>19.90645</v>
      </c>
      <c r="G16" t="s">
        <v>306</v>
      </c>
    </row>
    <row r="17" spans="1:7" ht="12.75">
      <c r="A17" t="s">
        <v>16</v>
      </c>
      <c r="B17" s="1">
        <v>0</v>
      </c>
      <c r="C17" s="1">
        <v>6</v>
      </c>
      <c r="D17" s="1">
        <v>4</v>
      </c>
      <c r="E17" s="1">
        <v>0.29</v>
      </c>
      <c r="F17" s="1">
        <v>28.81561</v>
      </c>
      <c r="G17" t="s">
        <v>307</v>
      </c>
    </row>
    <row r="18" spans="1:7" ht="12.75">
      <c r="A18" t="s">
        <v>17</v>
      </c>
      <c r="B18" s="1">
        <v>0</v>
      </c>
      <c r="C18" s="1">
        <v>5</v>
      </c>
      <c r="D18" s="1">
        <v>26</v>
      </c>
      <c r="E18" s="1">
        <v>0.29</v>
      </c>
      <c r="F18" s="1">
        <v>0.0931289</v>
      </c>
      <c r="G18" t="s">
        <v>308</v>
      </c>
    </row>
    <row r="19" spans="1:7" ht="12.75">
      <c r="A19" t="s">
        <v>18</v>
      </c>
      <c r="B19" s="1">
        <v>2</v>
      </c>
      <c r="C19" s="1">
        <v>3</v>
      </c>
      <c r="D19" s="1">
        <v>1</v>
      </c>
      <c r="E19" s="1">
        <v>0.303088</v>
      </c>
      <c r="F19" s="32">
        <v>6776.358</v>
      </c>
      <c r="G19" t="s">
        <v>309</v>
      </c>
    </row>
    <row r="20" spans="1:7" ht="12.75">
      <c r="A20" t="s">
        <v>19</v>
      </c>
      <c r="B20" s="1">
        <v>0</v>
      </c>
      <c r="C20" s="1">
        <v>3</v>
      </c>
      <c r="D20" s="1">
        <v>44</v>
      </c>
      <c r="E20" s="1">
        <v>0.305</v>
      </c>
      <c r="F20" s="2">
        <v>0.0007391096</v>
      </c>
      <c r="G20" t="s">
        <v>310</v>
      </c>
    </row>
    <row r="21" spans="1:7" ht="12.75">
      <c r="A21" t="s">
        <v>20</v>
      </c>
      <c r="B21" s="1">
        <v>1</v>
      </c>
      <c r="C21" s="1">
        <v>0</v>
      </c>
      <c r="D21" s="1">
        <v>2</v>
      </c>
      <c r="E21" s="1">
        <v>0.3039781</v>
      </c>
      <c r="F21" s="1">
        <v>3175.809</v>
      </c>
      <c r="G21" t="s">
        <v>311</v>
      </c>
    </row>
    <row r="22" spans="1:7" ht="12.75">
      <c r="A22" t="s">
        <v>21</v>
      </c>
      <c r="B22" s="1">
        <v>2</v>
      </c>
      <c r="C22" s="1">
        <v>2</v>
      </c>
      <c r="D22" s="1">
        <v>2</v>
      </c>
      <c r="E22" s="1">
        <v>0.305</v>
      </c>
      <c r="F22" s="1">
        <v>1000.882</v>
      </c>
      <c r="G22" t="s">
        <v>312</v>
      </c>
    </row>
    <row r="23" spans="1:7" ht="12.75">
      <c r="A23" t="s">
        <v>22</v>
      </c>
      <c r="B23" s="1">
        <v>0</v>
      </c>
      <c r="C23" s="1">
        <v>70</v>
      </c>
      <c r="D23" s="1">
        <v>2</v>
      </c>
      <c r="E23" s="1">
        <v>0.305</v>
      </c>
      <c r="F23" s="1">
        <v>20.69951</v>
      </c>
      <c r="G23" t="s">
        <v>313</v>
      </c>
    </row>
    <row r="24" spans="1:7" ht="12.75">
      <c r="A24" t="s">
        <v>23</v>
      </c>
      <c r="B24" s="1">
        <v>0</v>
      </c>
      <c r="C24" s="1">
        <v>18</v>
      </c>
      <c r="D24" s="1">
        <v>2</v>
      </c>
      <c r="E24" s="1">
        <v>0.305</v>
      </c>
      <c r="F24" s="1">
        <v>52.41646</v>
      </c>
      <c r="G24" t="s">
        <v>314</v>
      </c>
    </row>
    <row r="25" spans="1:7" ht="12.75">
      <c r="A25" t="s">
        <v>24</v>
      </c>
      <c r="B25" s="1">
        <v>0</v>
      </c>
      <c r="C25" s="1">
        <v>6</v>
      </c>
      <c r="D25" s="1">
        <v>2</v>
      </c>
      <c r="E25" s="1">
        <v>0.305</v>
      </c>
      <c r="F25" s="1">
        <v>60.66605</v>
      </c>
      <c r="G25" t="s">
        <v>315</v>
      </c>
    </row>
    <row r="26" spans="1:7" ht="12.75">
      <c r="A26" t="s">
        <v>25</v>
      </c>
      <c r="B26" s="1">
        <v>0</v>
      </c>
      <c r="C26" s="1">
        <v>16</v>
      </c>
      <c r="D26" s="1">
        <v>2</v>
      </c>
      <c r="E26" s="1">
        <v>0.305</v>
      </c>
      <c r="F26" s="1">
        <v>2.16993</v>
      </c>
      <c r="G26" t="s">
        <v>314</v>
      </c>
    </row>
    <row r="27" spans="1:7" ht="12.75">
      <c r="A27" t="s">
        <v>26</v>
      </c>
      <c r="B27" s="1">
        <v>0</v>
      </c>
      <c r="C27" s="1">
        <v>16</v>
      </c>
      <c r="D27" s="1">
        <v>2</v>
      </c>
      <c r="E27" s="1">
        <v>0.305</v>
      </c>
      <c r="F27" s="1">
        <v>6.079654</v>
      </c>
      <c r="G27" t="s">
        <v>314</v>
      </c>
    </row>
    <row r="28" spans="1:7" ht="12.75">
      <c r="A28" t="s">
        <v>27</v>
      </c>
      <c r="B28" s="1">
        <v>0</v>
      </c>
      <c r="C28" s="1">
        <v>20</v>
      </c>
      <c r="D28" s="1">
        <v>2</v>
      </c>
      <c r="E28" s="1">
        <v>0.3036686</v>
      </c>
      <c r="F28" s="1">
        <v>37.17161</v>
      </c>
      <c r="G28" t="s">
        <v>316</v>
      </c>
    </row>
    <row r="29" spans="1:7" ht="12.75">
      <c r="A29" t="s">
        <v>28</v>
      </c>
      <c r="B29" s="1">
        <v>0</v>
      </c>
      <c r="C29" s="1">
        <v>17</v>
      </c>
      <c r="D29" s="1">
        <v>2</v>
      </c>
      <c r="E29" s="1">
        <v>0.3032873</v>
      </c>
      <c r="F29" s="1">
        <v>28.86035</v>
      </c>
      <c r="G29" t="s">
        <v>317</v>
      </c>
    </row>
    <row r="30" spans="1:7" ht="12.75">
      <c r="A30" t="s">
        <v>29</v>
      </c>
      <c r="B30" s="1">
        <v>0</v>
      </c>
      <c r="C30" s="1">
        <v>25</v>
      </c>
      <c r="D30" s="1">
        <v>2</v>
      </c>
      <c r="E30" s="1">
        <v>0.305</v>
      </c>
      <c r="F30" s="1">
        <v>25.70939</v>
      </c>
      <c r="G30" t="s">
        <v>318</v>
      </c>
    </row>
    <row r="31" spans="1:7" ht="12.75">
      <c r="A31" t="s">
        <v>30</v>
      </c>
      <c r="B31" s="1">
        <v>0</v>
      </c>
      <c r="C31" s="1">
        <v>23</v>
      </c>
      <c r="D31" s="1">
        <v>2</v>
      </c>
      <c r="E31" s="1">
        <v>0.305</v>
      </c>
      <c r="F31" s="1">
        <v>34.02065</v>
      </c>
      <c r="G31" t="s">
        <v>319</v>
      </c>
    </row>
    <row r="32" spans="1:7" ht="12.75">
      <c r="A32" t="s">
        <v>31</v>
      </c>
      <c r="B32" s="1">
        <v>0</v>
      </c>
      <c r="C32" s="1">
        <v>11</v>
      </c>
      <c r="D32" s="1">
        <v>2</v>
      </c>
      <c r="E32" s="1">
        <v>0.28</v>
      </c>
      <c r="F32" s="1">
        <v>0.0534107</v>
      </c>
      <c r="G32" t="s">
        <v>320</v>
      </c>
    </row>
    <row r="33" spans="1:7" ht="12.75">
      <c r="A33" t="s">
        <v>32</v>
      </c>
      <c r="B33" s="1">
        <v>0</v>
      </c>
      <c r="C33" s="1">
        <v>11</v>
      </c>
      <c r="D33" s="1">
        <v>2</v>
      </c>
      <c r="E33" s="1">
        <v>0.28</v>
      </c>
      <c r="F33" s="1">
        <v>0.0382223</v>
      </c>
      <c r="G33" t="s">
        <v>320</v>
      </c>
    </row>
    <row r="34" spans="1:7" ht="12.75">
      <c r="A34" t="s">
        <v>33</v>
      </c>
      <c r="B34" s="1">
        <v>0</v>
      </c>
      <c r="C34" s="1">
        <v>2</v>
      </c>
      <c r="D34" s="1">
        <v>2</v>
      </c>
      <c r="E34" s="1">
        <v>0.29</v>
      </c>
      <c r="F34" s="1">
        <v>2.106315</v>
      </c>
      <c r="G34" t="s">
        <v>303</v>
      </c>
    </row>
    <row r="35" spans="1:7" ht="12.75">
      <c r="A35" t="s">
        <v>34</v>
      </c>
      <c r="B35" s="1">
        <v>0</v>
      </c>
      <c r="C35" s="1">
        <v>19</v>
      </c>
      <c r="D35" s="1">
        <v>2</v>
      </c>
      <c r="E35" s="1">
        <v>0.305</v>
      </c>
      <c r="F35" s="1">
        <v>10.42442</v>
      </c>
      <c r="G35" t="s">
        <v>321</v>
      </c>
    </row>
    <row r="36" spans="1:7" ht="12.75">
      <c r="A36" t="s">
        <v>35</v>
      </c>
      <c r="B36" s="1">
        <v>0</v>
      </c>
      <c r="C36" s="1">
        <v>7</v>
      </c>
      <c r="D36" s="1">
        <v>2</v>
      </c>
      <c r="E36" s="1">
        <v>0.305</v>
      </c>
      <c r="F36" s="1">
        <v>0.0286116</v>
      </c>
      <c r="G36" t="s">
        <v>322</v>
      </c>
    </row>
    <row r="37" spans="1:7" ht="12.75">
      <c r="A37" t="s">
        <v>36</v>
      </c>
      <c r="B37" s="1">
        <v>0</v>
      </c>
      <c r="C37" s="1">
        <v>6</v>
      </c>
      <c r="D37" s="1">
        <v>2</v>
      </c>
      <c r="E37" s="1">
        <v>0.305</v>
      </c>
      <c r="F37" s="1">
        <v>0.0240166</v>
      </c>
      <c r="G37" t="s">
        <v>323</v>
      </c>
    </row>
    <row r="38" spans="1:7" ht="12.75">
      <c r="A38" t="s">
        <v>37</v>
      </c>
      <c r="B38" s="1">
        <v>0</v>
      </c>
      <c r="C38" s="1">
        <v>6</v>
      </c>
      <c r="D38" s="1">
        <v>2</v>
      </c>
      <c r="E38" s="1">
        <v>0.305</v>
      </c>
      <c r="F38" s="1">
        <v>0.0268393</v>
      </c>
      <c r="G38" t="s">
        <v>324</v>
      </c>
    </row>
    <row r="39" spans="1:7" ht="12.75">
      <c r="A39" t="s">
        <v>38</v>
      </c>
      <c r="B39" s="1">
        <v>0</v>
      </c>
      <c r="C39" s="1">
        <v>6</v>
      </c>
      <c r="D39" s="1">
        <v>2</v>
      </c>
      <c r="E39" s="1">
        <v>0.305</v>
      </c>
      <c r="F39" s="1">
        <v>0.0206008</v>
      </c>
      <c r="G39" t="s">
        <v>325</v>
      </c>
    </row>
    <row r="40" spans="1:7" ht="12.75">
      <c r="A40" t="s">
        <v>39</v>
      </c>
      <c r="B40" s="1">
        <v>0</v>
      </c>
      <c r="C40" s="1">
        <v>8</v>
      </c>
      <c r="D40" s="1">
        <v>2</v>
      </c>
      <c r="E40" s="1">
        <v>0.305</v>
      </c>
      <c r="F40" s="1">
        <v>0.0189847</v>
      </c>
      <c r="G40" t="s">
        <v>326</v>
      </c>
    </row>
    <row r="41" spans="1:7" ht="12.75">
      <c r="A41" t="s">
        <v>40</v>
      </c>
      <c r="B41" s="1">
        <v>0</v>
      </c>
      <c r="C41" s="1">
        <v>9</v>
      </c>
      <c r="D41" s="1">
        <v>2</v>
      </c>
      <c r="E41" s="1">
        <v>0.305</v>
      </c>
      <c r="F41" s="1">
        <v>0.0186941</v>
      </c>
      <c r="G41" t="s">
        <v>327</v>
      </c>
    </row>
    <row r="42" spans="1:7" ht="12.75">
      <c r="A42" t="s">
        <v>41</v>
      </c>
      <c r="B42" s="1">
        <v>0</v>
      </c>
      <c r="C42" s="1">
        <v>6</v>
      </c>
      <c r="D42" s="1">
        <v>2</v>
      </c>
      <c r="E42" s="1">
        <v>0.305</v>
      </c>
      <c r="F42" s="1">
        <v>0.0190927</v>
      </c>
      <c r="G42" t="s">
        <v>328</v>
      </c>
    </row>
    <row r="43" spans="1:7" ht="12.75">
      <c r="A43" t="s">
        <v>42</v>
      </c>
      <c r="B43" s="1">
        <v>0</v>
      </c>
      <c r="C43" s="1">
        <v>7</v>
      </c>
      <c r="D43" s="1">
        <v>2</v>
      </c>
      <c r="E43" s="1">
        <v>0.305</v>
      </c>
      <c r="F43" s="1">
        <v>0.0273886</v>
      </c>
      <c r="G43" t="s">
        <v>329</v>
      </c>
    </row>
    <row r="44" spans="1:7" ht="12.75">
      <c r="A44" t="s">
        <v>43</v>
      </c>
      <c r="B44" s="1">
        <v>0</v>
      </c>
      <c r="C44" s="1">
        <v>8</v>
      </c>
      <c r="D44" s="1">
        <v>2</v>
      </c>
      <c r="E44" s="1">
        <v>0.305</v>
      </c>
      <c r="F44" s="1">
        <v>0.0268487</v>
      </c>
      <c r="G44" t="s">
        <v>330</v>
      </c>
    </row>
    <row r="45" spans="1:7" ht="12.75">
      <c r="A45" t="s">
        <v>44</v>
      </c>
      <c r="B45" s="1">
        <v>1</v>
      </c>
      <c r="C45" s="1">
        <v>0</v>
      </c>
      <c r="D45" s="1">
        <v>2</v>
      </c>
      <c r="E45" s="1">
        <v>0.3034817</v>
      </c>
      <c r="F45" s="1">
        <v>2133.909</v>
      </c>
      <c r="G45" t="s">
        <v>331</v>
      </c>
    </row>
    <row r="46" spans="1:7" ht="12.75">
      <c r="A46" t="s">
        <v>45</v>
      </c>
      <c r="B46" s="1">
        <v>0</v>
      </c>
      <c r="C46" s="1">
        <v>23</v>
      </c>
      <c r="D46" s="1">
        <v>2</v>
      </c>
      <c r="E46" s="1">
        <v>0.3030091</v>
      </c>
      <c r="F46" s="1">
        <v>138.0345</v>
      </c>
      <c r="G46" t="s">
        <v>332</v>
      </c>
    </row>
    <row r="47" spans="1:7" ht="12.75">
      <c r="A47" t="s">
        <v>46</v>
      </c>
      <c r="B47" s="1">
        <v>0</v>
      </c>
      <c r="C47" s="1">
        <v>26</v>
      </c>
      <c r="D47" s="1">
        <v>2</v>
      </c>
      <c r="E47" s="1">
        <v>0.305</v>
      </c>
      <c r="F47" s="1">
        <v>431.9406</v>
      </c>
      <c r="G47" t="s">
        <v>333</v>
      </c>
    </row>
    <row r="48" spans="1:7" ht="12.75">
      <c r="A48" t="s">
        <v>47</v>
      </c>
      <c r="B48" s="1">
        <v>0</v>
      </c>
      <c r="C48" s="1">
        <v>63</v>
      </c>
      <c r="D48" s="1">
        <v>2</v>
      </c>
      <c r="E48" s="1">
        <v>0.305</v>
      </c>
      <c r="F48" s="1">
        <v>389.1892</v>
      </c>
      <c r="G48" t="s">
        <v>334</v>
      </c>
    </row>
    <row r="49" spans="1:7" ht="12.75">
      <c r="A49" t="s">
        <v>48</v>
      </c>
      <c r="B49" s="1">
        <v>1</v>
      </c>
      <c r="C49" s="1">
        <v>0</v>
      </c>
      <c r="D49" s="1">
        <v>2</v>
      </c>
      <c r="E49" s="1">
        <v>0.305</v>
      </c>
      <c r="F49" s="1">
        <v>42.75144</v>
      </c>
      <c r="G49" t="s">
        <v>334</v>
      </c>
    </row>
    <row r="50" spans="1:7" ht="12.75">
      <c r="A50" t="s">
        <v>49</v>
      </c>
      <c r="B50" s="1">
        <v>2</v>
      </c>
      <c r="C50" s="1">
        <v>0</v>
      </c>
      <c r="D50" s="1">
        <v>2</v>
      </c>
      <c r="E50" s="1">
        <v>0.305</v>
      </c>
      <c r="F50" s="1">
        <v>1.361892</v>
      </c>
      <c r="G50" t="s">
        <v>335</v>
      </c>
    </row>
    <row r="51" spans="1:7" ht="12.75">
      <c r="A51" t="s">
        <v>50</v>
      </c>
      <c r="B51" s="1">
        <v>0</v>
      </c>
      <c r="C51" s="1">
        <v>39</v>
      </c>
      <c r="D51" s="1">
        <v>2</v>
      </c>
      <c r="E51" s="1">
        <v>0.299766</v>
      </c>
      <c r="F51" s="1">
        <v>46.33425</v>
      </c>
      <c r="G51" t="s">
        <v>336</v>
      </c>
    </row>
    <row r="52" spans="1:7" ht="12.75">
      <c r="A52" t="s">
        <v>51</v>
      </c>
      <c r="B52" s="1">
        <v>0</v>
      </c>
      <c r="C52" s="1">
        <v>27</v>
      </c>
      <c r="D52" s="1">
        <v>2</v>
      </c>
      <c r="E52" s="1">
        <v>0.305</v>
      </c>
      <c r="F52" s="1">
        <v>27.15967</v>
      </c>
      <c r="G52" t="s">
        <v>337</v>
      </c>
    </row>
    <row r="53" spans="1:7" ht="12.75">
      <c r="A53" t="s">
        <v>52</v>
      </c>
      <c r="B53" s="1">
        <v>0</v>
      </c>
      <c r="C53" s="1">
        <v>58</v>
      </c>
      <c r="D53" s="1">
        <v>2</v>
      </c>
      <c r="E53" s="1">
        <v>0.3004361</v>
      </c>
      <c r="F53" s="1">
        <v>29.6954</v>
      </c>
      <c r="G53" t="s">
        <v>338</v>
      </c>
    </row>
    <row r="54" spans="1:7" ht="12.75">
      <c r="A54" t="s">
        <v>53</v>
      </c>
      <c r="B54" s="1">
        <v>0</v>
      </c>
      <c r="C54" s="1">
        <v>52</v>
      </c>
      <c r="D54" s="1">
        <v>2</v>
      </c>
      <c r="E54" s="1">
        <v>0.305</v>
      </c>
      <c r="F54" s="1">
        <v>19.33899</v>
      </c>
      <c r="G54" t="s">
        <v>339</v>
      </c>
    </row>
    <row r="55" spans="1:7" ht="12.75">
      <c r="A55" t="s">
        <v>54</v>
      </c>
      <c r="B55" s="1">
        <v>0</v>
      </c>
      <c r="C55" s="1">
        <v>59</v>
      </c>
      <c r="D55" s="1">
        <v>2</v>
      </c>
      <c r="E55" s="1">
        <v>0.2987683</v>
      </c>
      <c r="F55" s="1">
        <v>38.78618</v>
      </c>
      <c r="G55" t="s">
        <v>340</v>
      </c>
    </row>
    <row r="56" spans="1:7" ht="12.75">
      <c r="A56" t="s">
        <v>55</v>
      </c>
      <c r="B56" s="1">
        <v>0</v>
      </c>
      <c r="C56" s="1">
        <v>55</v>
      </c>
      <c r="D56" s="1">
        <v>2</v>
      </c>
      <c r="E56" s="1">
        <v>0.305</v>
      </c>
      <c r="F56" s="1">
        <v>20.50203</v>
      </c>
      <c r="G56" t="s">
        <v>341</v>
      </c>
    </row>
    <row r="57" spans="1:7" ht="12.75">
      <c r="A57" t="s">
        <v>56</v>
      </c>
      <c r="B57" s="1">
        <v>0</v>
      </c>
      <c r="C57" s="1">
        <v>62</v>
      </c>
      <c r="D57" s="1">
        <v>2</v>
      </c>
      <c r="E57" s="1">
        <v>0.2985662</v>
      </c>
      <c r="F57" s="1">
        <v>90.87681</v>
      </c>
      <c r="G57" t="s">
        <v>342</v>
      </c>
    </row>
    <row r="58" spans="1:7" ht="12.75">
      <c r="A58" t="s">
        <v>57</v>
      </c>
      <c r="B58" s="1">
        <v>0</v>
      </c>
      <c r="C58" s="1">
        <v>54</v>
      </c>
      <c r="D58" s="1">
        <v>2</v>
      </c>
      <c r="E58" s="1">
        <v>0.305</v>
      </c>
      <c r="F58" s="1">
        <v>42.75026</v>
      </c>
      <c r="G58" t="s">
        <v>658</v>
      </c>
    </row>
    <row r="59" spans="1:7" ht="12.75">
      <c r="A59" t="s">
        <v>58</v>
      </c>
      <c r="B59" s="1">
        <v>0</v>
      </c>
      <c r="C59" s="1">
        <v>59</v>
      </c>
      <c r="D59" s="1">
        <v>2</v>
      </c>
      <c r="E59" s="1">
        <v>0.2976185</v>
      </c>
      <c r="F59" s="1">
        <v>56.52454</v>
      </c>
      <c r="G59" t="s">
        <v>343</v>
      </c>
    </row>
    <row r="60" spans="1:7" ht="12.75">
      <c r="A60" t="s">
        <v>59</v>
      </c>
      <c r="B60" s="1">
        <v>0</v>
      </c>
      <c r="C60" s="1">
        <v>59</v>
      </c>
      <c r="D60" s="1">
        <v>2</v>
      </c>
      <c r="E60" s="1">
        <v>0.305</v>
      </c>
      <c r="F60" s="1">
        <v>24.95102</v>
      </c>
      <c r="G60" t="s">
        <v>344</v>
      </c>
    </row>
    <row r="61" spans="1:7" ht="12.75">
      <c r="A61" t="s">
        <v>60</v>
      </c>
      <c r="B61" s="1">
        <v>0</v>
      </c>
      <c r="C61" s="1">
        <v>59</v>
      </c>
      <c r="D61" s="1">
        <v>2</v>
      </c>
      <c r="E61" s="1">
        <v>0.2995867</v>
      </c>
      <c r="F61" s="1">
        <v>24.96509</v>
      </c>
      <c r="G61" t="s">
        <v>345</v>
      </c>
    </row>
    <row r="62" spans="1:7" ht="12.75">
      <c r="A62" t="s">
        <v>61</v>
      </c>
      <c r="B62" s="1">
        <v>0</v>
      </c>
      <c r="C62" s="1">
        <v>58</v>
      </c>
      <c r="D62" s="1">
        <v>2</v>
      </c>
      <c r="E62" s="1">
        <v>0.305</v>
      </c>
      <c r="F62" s="1">
        <v>14.517</v>
      </c>
      <c r="G62" t="s">
        <v>346</v>
      </c>
    </row>
    <row r="63" spans="1:7" ht="12.75">
      <c r="A63" t="s">
        <v>62</v>
      </c>
      <c r="B63" s="1">
        <v>0</v>
      </c>
      <c r="C63" s="1">
        <v>56</v>
      </c>
      <c r="D63" s="1">
        <v>2</v>
      </c>
      <c r="E63" s="1">
        <v>0.2989573</v>
      </c>
      <c r="F63" s="1">
        <v>96.88564</v>
      </c>
      <c r="G63" t="s">
        <v>347</v>
      </c>
    </row>
    <row r="64" spans="1:7" ht="12.75">
      <c r="A64" t="s">
        <v>63</v>
      </c>
      <c r="B64" s="1">
        <v>0</v>
      </c>
      <c r="C64" s="1">
        <v>64</v>
      </c>
      <c r="D64" s="1">
        <v>2</v>
      </c>
      <c r="E64" s="1">
        <v>0.305</v>
      </c>
      <c r="F64" s="1">
        <v>52.94734</v>
      </c>
      <c r="G64" t="s">
        <v>348</v>
      </c>
    </row>
    <row r="65" spans="1:7" ht="12.75">
      <c r="A65" t="s">
        <v>64</v>
      </c>
      <c r="B65" s="1">
        <v>0</v>
      </c>
      <c r="C65" s="1">
        <v>60</v>
      </c>
      <c r="D65" s="1">
        <v>2</v>
      </c>
      <c r="E65" s="1">
        <v>0.3008209</v>
      </c>
      <c r="F65" s="1">
        <v>19.7788</v>
      </c>
      <c r="G65" t="s">
        <v>349</v>
      </c>
    </row>
    <row r="66" spans="1:7" ht="12.75">
      <c r="A66" t="s">
        <v>65</v>
      </c>
      <c r="B66" s="1">
        <v>0</v>
      </c>
      <c r="C66" s="1">
        <v>61</v>
      </c>
      <c r="D66" s="1">
        <v>2</v>
      </c>
      <c r="E66" s="1">
        <v>0.305</v>
      </c>
      <c r="F66" s="1">
        <v>12.39948</v>
      </c>
      <c r="G66" t="s">
        <v>350</v>
      </c>
    </row>
    <row r="67" spans="1:7" ht="12.75">
      <c r="A67" t="s">
        <v>66</v>
      </c>
      <c r="B67" s="1">
        <v>1</v>
      </c>
      <c r="C67" s="1">
        <v>1</v>
      </c>
      <c r="D67" s="1">
        <v>2</v>
      </c>
      <c r="E67" s="1">
        <v>0.3046394</v>
      </c>
      <c r="F67" s="1">
        <v>1014.534</v>
      </c>
      <c r="G67" t="s">
        <v>351</v>
      </c>
    </row>
    <row r="68" spans="1:7" ht="12.75">
      <c r="A68" t="s">
        <v>67</v>
      </c>
      <c r="B68" s="1">
        <v>1</v>
      </c>
      <c r="C68" s="1">
        <v>0</v>
      </c>
      <c r="D68" s="1">
        <v>2</v>
      </c>
      <c r="E68" s="1">
        <v>0.305</v>
      </c>
      <c r="F68" s="1">
        <v>465.1677</v>
      </c>
      <c r="G68" t="s">
        <v>352</v>
      </c>
    </row>
    <row r="69" spans="1:7" ht="12.75">
      <c r="A69" t="s">
        <v>68</v>
      </c>
      <c r="B69" s="1">
        <v>1</v>
      </c>
      <c r="C69" s="1">
        <v>0</v>
      </c>
      <c r="D69" s="1">
        <v>2</v>
      </c>
      <c r="E69" s="1">
        <v>0.305</v>
      </c>
      <c r="F69" s="1">
        <v>109.6358</v>
      </c>
      <c r="G69" t="s">
        <v>352</v>
      </c>
    </row>
    <row r="70" spans="1:7" ht="12.75">
      <c r="A70" t="s">
        <v>69</v>
      </c>
      <c r="B70" s="1">
        <v>1</v>
      </c>
      <c r="C70" s="1">
        <v>0</v>
      </c>
      <c r="D70" s="1">
        <v>2</v>
      </c>
      <c r="E70" s="1">
        <v>0.065</v>
      </c>
      <c r="F70" s="1">
        <v>0.2655146</v>
      </c>
      <c r="G70" t="s">
        <v>353</v>
      </c>
    </row>
    <row r="71" spans="1:7" ht="12.75">
      <c r="A71" t="s">
        <v>70</v>
      </c>
      <c r="B71" s="1">
        <v>1</v>
      </c>
      <c r="C71" s="1">
        <v>0</v>
      </c>
      <c r="D71" s="1">
        <v>2</v>
      </c>
      <c r="E71" s="1">
        <v>0.28</v>
      </c>
      <c r="F71" s="1">
        <v>2.393476</v>
      </c>
      <c r="G71" t="s">
        <v>353</v>
      </c>
    </row>
    <row r="72" spans="1:7" ht="12.75">
      <c r="A72" t="s">
        <v>71</v>
      </c>
      <c r="B72" s="1">
        <v>0</v>
      </c>
      <c r="C72" s="1">
        <v>37</v>
      </c>
      <c r="D72" s="1">
        <v>2</v>
      </c>
      <c r="E72" s="1">
        <v>0.3003317</v>
      </c>
      <c r="F72" s="1">
        <v>29.02127</v>
      </c>
      <c r="G72" t="s">
        <v>354</v>
      </c>
    </row>
    <row r="73" spans="1:7" ht="12.75">
      <c r="A73" t="s">
        <v>72</v>
      </c>
      <c r="B73" s="1">
        <v>0</v>
      </c>
      <c r="C73" s="1">
        <v>29</v>
      </c>
      <c r="D73" s="1">
        <v>2</v>
      </c>
      <c r="E73" s="1">
        <v>0.305</v>
      </c>
      <c r="F73" s="1">
        <v>18.38858</v>
      </c>
      <c r="G73" t="s">
        <v>355</v>
      </c>
    </row>
    <row r="74" spans="1:7" ht="12.75">
      <c r="A74" t="s">
        <v>73</v>
      </c>
      <c r="B74" s="1">
        <v>0</v>
      </c>
      <c r="C74" s="1">
        <v>17</v>
      </c>
      <c r="D74" s="1">
        <v>1</v>
      </c>
      <c r="E74" s="1">
        <v>0.305</v>
      </c>
      <c r="F74" s="1">
        <v>185.1164</v>
      </c>
      <c r="G74" t="s">
        <v>356</v>
      </c>
    </row>
    <row r="75" spans="1:7" ht="12.75">
      <c r="A75" t="s">
        <v>74</v>
      </c>
      <c r="B75" s="1">
        <v>0</v>
      </c>
      <c r="C75" s="1">
        <v>48</v>
      </c>
      <c r="D75" s="1">
        <v>1</v>
      </c>
      <c r="E75" s="1">
        <v>0.305</v>
      </c>
      <c r="F75" s="1">
        <v>94.53914</v>
      </c>
      <c r="G75" t="s">
        <v>357</v>
      </c>
    </row>
    <row r="76" spans="1:7" ht="12.75">
      <c r="A76" t="s">
        <v>75</v>
      </c>
      <c r="B76" s="1">
        <v>1</v>
      </c>
      <c r="C76" s="1">
        <v>0</v>
      </c>
      <c r="D76" s="1">
        <v>1</v>
      </c>
      <c r="E76" s="1">
        <v>0.305</v>
      </c>
      <c r="F76" s="1">
        <v>90.57728</v>
      </c>
      <c r="G76" t="s">
        <v>358</v>
      </c>
    </row>
    <row r="77" spans="1:7" ht="12.75">
      <c r="A77" t="s">
        <v>76</v>
      </c>
      <c r="B77" s="1">
        <v>0</v>
      </c>
      <c r="C77" s="1">
        <v>12</v>
      </c>
      <c r="D77" s="1">
        <v>26</v>
      </c>
      <c r="E77" s="1">
        <v>0.296048</v>
      </c>
      <c r="F77" s="1">
        <v>0.1163205</v>
      </c>
      <c r="G77" t="s">
        <v>359</v>
      </c>
    </row>
    <row r="78" spans="1:7" ht="12.75">
      <c r="A78" t="s">
        <v>77</v>
      </c>
      <c r="B78" s="1">
        <v>0</v>
      </c>
      <c r="C78" s="1">
        <v>7</v>
      </c>
      <c r="D78" s="1">
        <v>26</v>
      </c>
      <c r="E78" s="1">
        <v>0.305</v>
      </c>
      <c r="F78" s="1">
        <v>0.0483186</v>
      </c>
      <c r="G78" t="s">
        <v>360</v>
      </c>
    </row>
    <row r="79" spans="1:7" ht="12.75">
      <c r="A79" t="s">
        <v>78</v>
      </c>
      <c r="B79" s="1">
        <v>0</v>
      </c>
      <c r="C79" s="1">
        <v>18</v>
      </c>
      <c r="D79" s="1">
        <v>10</v>
      </c>
      <c r="E79" s="1">
        <v>0.2901227</v>
      </c>
      <c r="F79" s="1">
        <v>5.618605</v>
      </c>
      <c r="G79" t="s">
        <v>361</v>
      </c>
    </row>
    <row r="80" spans="1:7" ht="12.75">
      <c r="A80" t="s">
        <v>79</v>
      </c>
      <c r="B80" s="1">
        <v>0</v>
      </c>
      <c r="C80" s="1">
        <v>5</v>
      </c>
      <c r="D80" s="1">
        <v>2</v>
      </c>
      <c r="E80" s="1">
        <v>0.2902119</v>
      </c>
      <c r="F80" s="1">
        <v>3.254244</v>
      </c>
      <c r="G80" t="s">
        <v>362</v>
      </c>
    </row>
    <row r="81" spans="1:7" ht="12.75">
      <c r="A81" t="s">
        <v>80</v>
      </c>
      <c r="B81" s="1">
        <v>1</v>
      </c>
      <c r="C81" s="1">
        <v>0</v>
      </c>
      <c r="D81" s="1">
        <v>22</v>
      </c>
      <c r="E81" s="1">
        <v>0.305</v>
      </c>
      <c r="F81" s="1">
        <v>0.0444335</v>
      </c>
      <c r="G81" t="s">
        <v>363</v>
      </c>
    </row>
    <row r="82" spans="1:7" ht="12.75">
      <c r="A82" t="s">
        <v>81</v>
      </c>
      <c r="B82" s="1">
        <v>0</v>
      </c>
      <c r="C82" s="1">
        <v>15</v>
      </c>
      <c r="D82" s="1">
        <v>4</v>
      </c>
      <c r="E82" s="1">
        <v>0.2900627</v>
      </c>
      <c r="F82" s="1">
        <v>10.98613</v>
      </c>
      <c r="G82" t="s">
        <v>362</v>
      </c>
    </row>
    <row r="83" spans="1:7" ht="12.75">
      <c r="A83" t="s">
        <v>82</v>
      </c>
      <c r="B83" s="1">
        <v>0</v>
      </c>
      <c r="C83" s="1">
        <v>17</v>
      </c>
      <c r="D83" s="1">
        <v>2</v>
      </c>
      <c r="E83" s="1">
        <v>0.2900346</v>
      </c>
      <c r="F83" s="1">
        <v>19.90767</v>
      </c>
      <c r="G83" t="s">
        <v>364</v>
      </c>
    </row>
    <row r="84" spans="1:7" ht="12.75">
      <c r="A84" t="s">
        <v>83</v>
      </c>
      <c r="B84" s="1">
        <v>0</v>
      </c>
      <c r="C84" s="1">
        <v>19</v>
      </c>
      <c r="D84" s="1">
        <v>4</v>
      </c>
      <c r="E84" s="1">
        <v>0.2900239</v>
      </c>
      <c r="F84" s="1">
        <v>28.81563</v>
      </c>
      <c r="G84" t="s">
        <v>365</v>
      </c>
    </row>
    <row r="85" spans="1:7" ht="12.75">
      <c r="A85" t="s">
        <v>84</v>
      </c>
      <c r="B85" s="1">
        <v>1</v>
      </c>
      <c r="C85" s="1">
        <v>0</v>
      </c>
      <c r="D85" s="1">
        <v>2</v>
      </c>
      <c r="E85" s="1">
        <v>0.3049907</v>
      </c>
      <c r="F85" s="1">
        <v>115.1696</v>
      </c>
      <c r="G85" t="s">
        <v>366</v>
      </c>
    </row>
    <row r="86" spans="1:7" ht="12.75">
      <c r="A86" t="s">
        <v>85</v>
      </c>
      <c r="B86" s="1">
        <v>1</v>
      </c>
      <c r="C86" s="1">
        <v>0</v>
      </c>
      <c r="D86" s="1">
        <v>2</v>
      </c>
      <c r="E86" s="1">
        <v>0.305</v>
      </c>
      <c r="F86" s="1">
        <v>104.0717</v>
      </c>
      <c r="G86" t="s">
        <v>334</v>
      </c>
    </row>
    <row r="87" spans="1:7" ht="12.75">
      <c r="A87" t="s">
        <v>86</v>
      </c>
      <c r="B87" s="1">
        <v>0</v>
      </c>
      <c r="C87" s="1">
        <v>25</v>
      </c>
      <c r="D87" s="1">
        <v>2</v>
      </c>
      <c r="E87" s="1">
        <v>0.305</v>
      </c>
      <c r="F87" s="1">
        <v>1.040758</v>
      </c>
      <c r="G87" t="s">
        <v>337</v>
      </c>
    </row>
    <row r="88" spans="1:7" ht="12.75">
      <c r="A88" t="s">
        <v>87</v>
      </c>
      <c r="B88" s="1">
        <v>0</v>
      </c>
      <c r="C88" s="1">
        <v>26</v>
      </c>
      <c r="D88" s="1">
        <v>2</v>
      </c>
      <c r="E88" s="1">
        <v>0.305</v>
      </c>
      <c r="F88" s="1">
        <v>2.3715</v>
      </c>
      <c r="G88" t="s">
        <v>339</v>
      </c>
    </row>
    <row r="89" spans="1:7" ht="12.75">
      <c r="A89" t="s">
        <v>88</v>
      </c>
      <c r="B89" s="1">
        <v>0</v>
      </c>
      <c r="C89" s="1">
        <v>44</v>
      </c>
      <c r="D89" s="1">
        <v>2</v>
      </c>
      <c r="E89" s="1">
        <v>0.305</v>
      </c>
      <c r="F89" s="1">
        <v>0.8136021</v>
      </c>
      <c r="G89" t="s">
        <v>339</v>
      </c>
    </row>
    <row r="90" spans="1:7" ht="12.75">
      <c r="A90" t="s">
        <v>89</v>
      </c>
      <c r="B90" s="1">
        <v>0</v>
      </c>
      <c r="C90" s="1">
        <v>44</v>
      </c>
      <c r="D90" s="1">
        <v>2</v>
      </c>
      <c r="E90" s="1">
        <v>0.305</v>
      </c>
      <c r="F90" s="1">
        <v>0.7004998</v>
      </c>
      <c r="G90" t="s">
        <v>339</v>
      </c>
    </row>
    <row r="91" spans="1:7" ht="12.75">
      <c r="A91" t="s">
        <v>90</v>
      </c>
      <c r="B91" s="1">
        <v>0</v>
      </c>
      <c r="C91" s="1">
        <v>55</v>
      </c>
      <c r="D91" s="1">
        <v>2</v>
      </c>
      <c r="E91" s="1">
        <v>0.305</v>
      </c>
      <c r="F91" s="1">
        <v>1.042524</v>
      </c>
      <c r="G91" t="s">
        <v>341</v>
      </c>
    </row>
    <row r="92" spans="1:7" ht="12.75">
      <c r="A92" t="s">
        <v>91</v>
      </c>
      <c r="B92" s="1">
        <v>0</v>
      </c>
      <c r="C92" s="1">
        <v>51</v>
      </c>
      <c r="D92" s="1">
        <v>2</v>
      </c>
      <c r="E92" s="1">
        <v>0.305</v>
      </c>
      <c r="F92" s="1">
        <v>1.486091</v>
      </c>
      <c r="G92" t="s">
        <v>341</v>
      </c>
    </row>
    <row r="93" spans="1:7" ht="12.75">
      <c r="A93" t="s">
        <v>92</v>
      </c>
      <c r="B93" s="1">
        <v>0</v>
      </c>
      <c r="C93" s="1">
        <v>52</v>
      </c>
      <c r="D93" s="1">
        <v>2</v>
      </c>
      <c r="E93" s="1">
        <v>0.305</v>
      </c>
      <c r="F93" s="1">
        <v>2.258967</v>
      </c>
      <c r="G93" t="s">
        <v>658</v>
      </c>
    </row>
    <row r="94" spans="1:7" ht="12.75">
      <c r="A94" t="s">
        <v>93</v>
      </c>
      <c r="B94" s="1">
        <v>0</v>
      </c>
      <c r="C94" s="1">
        <v>46</v>
      </c>
      <c r="D94" s="1">
        <v>2</v>
      </c>
      <c r="E94" s="1">
        <v>0.305</v>
      </c>
      <c r="F94" s="1">
        <v>7.893625</v>
      </c>
      <c r="G94" t="s">
        <v>658</v>
      </c>
    </row>
    <row r="95" spans="1:7" ht="12.75">
      <c r="A95" t="s">
        <v>94</v>
      </c>
      <c r="B95" s="1">
        <v>0</v>
      </c>
      <c r="C95" s="1">
        <v>57</v>
      </c>
      <c r="D95" s="1">
        <v>2</v>
      </c>
      <c r="E95" s="1">
        <v>0.305</v>
      </c>
      <c r="F95" s="1">
        <v>1.373646</v>
      </c>
      <c r="G95" t="s">
        <v>344</v>
      </c>
    </row>
    <row r="96" spans="1:7" ht="12.75">
      <c r="A96" t="s">
        <v>95</v>
      </c>
      <c r="B96" s="1">
        <v>0</v>
      </c>
      <c r="C96" s="1">
        <v>51</v>
      </c>
      <c r="D96" s="1">
        <v>2</v>
      </c>
      <c r="E96" s="1">
        <v>0.305</v>
      </c>
      <c r="F96" s="1">
        <v>2.983307</v>
      </c>
      <c r="G96" t="s">
        <v>344</v>
      </c>
    </row>
    <row r="97" spans="1:7" ht="12.75">
      <c r="A97" t="s">
        <v>96</v>
      </c>
      <c r="B97" s="1">
        <v>0</v>
      </c>
      <c r="C97" s="1">
        <v>55</v>
      </c>
      <c r="D97" s="1">
        <v>2</v>
      </c>
      <c r="E97" s="1">
        <v>0.305</v>
      </c>
      <c r="F97" s="1">
        <v>0.8035646</v>
      </c>
      <c r="G97" t="s">
        <v>346</v>
      </c>
    </row>
    <row r="98" spans="1:7" ht="12.75">
      <c r="A98" t="s">
        <v>97</v>
      </c>
      <c r="B98" s="1">
        <v>0</v>
      </c>
      <c r="C98" s="1">
        <v>50</v>
      </c>
      <c r="D98" s="1">
        <v>2</v>
      </c>
      <c r="E98" s="1">
        <v>0.305</v>
      </c>
      <c r="F98" s="1">
        <v>0.8099504</v>
      </c>
      <c r="G98" t="s">
        <v>346</v>
      </c>
    </row>
    <row r="99" spans="1:7" ht="12.75">
      <c r="A99" t="s">
        <v>98</v>
      </c>
      <c r="B99" s="1">
        <v>0</v>
      </c>
      <c r="C99" s="1">
        <v>59</v>
      </c>
      <c r="D99" s="1">
        <v>2</v>
      </c>
      <c r="E99" s="1">
        <v>0.305</v>
      </c>
      <c r="F99" s="1">
        <v>2.303453</v>
      </c>
      <c r="G99" t="s">
        <v>348</v>
      </c>
    </row>
    <row r="100" spans="1:7" ht="12.75">
      <c r="A100" t="s">
        <v>99</v>
      </c>
      <c r="B100" s="1">
        <v>0</v>
      </c>
      <c r="C100" s="1">
        <v>55</v>
      </c>
      <c r="D100" s="1">
        <v>2</v>
      </c>
      <c r="E100" s="1">
        <v>0.305</v>
      </c>
      <c r="F100" s="1">
        <v>3.653019</v>
      </c>
      <c r="G100" t="s">
        <v>348</v>
      </c>
    </row>
    <row r="101" spans="1:7" ht="12.75">
      <c r="A101" t="s">
        <v>100</v>
      </c>
      <c r="B101" s="1">
        <v>0</v>
      </c>
      <c r="C101" s="1">
        <v>58</v>
      </c>
      <c r="D101" s="1">
        <v>2</v>
      </c>
      <c r="E101" s="1">
        <v>0.305</v>
      </c>
      <c r="F101" s="1">
        <v>0.5167309</v>
      </c>
      <c r="G101" t="s">
        <v>350</v>
      </c>
    </row>
    <row r="102" spans="1:7" ht="12.75">
      <c r="A102" t="s">
        <v>101</v>
      </c>
      <c r="B102" s="1">
        <v>0</v>
      </c>
      <c r="C102" s="1">
        <v>55</v>
      </c>
      <c r="D102" s="1">
        <v>2</v>
      </c>
      <c r="E102" s="1">
        <v>0.305</v>
      </c>
      <c r="F102" s="1">
        <v>1.427504</v>
      </c>
      <c r="G102" t="s">
        <v>350</v>
      </c>
    </row>
    <row r="103" spans="1:7" ht="12.75">
      <c r="A103" t="s">
        <v>102</v>
      </c>
      <c r="B103" s="1">
        <v>1</v>
      </c>
      <c r="C103" s="1">
        <v>0</v>
      </c>
      <c r="D103" s="1">
        <v>2</v>
      </c>
      <c r="E103" s="1">
        <v>0.305</v>
      </c>
      <c r="F103" s="1">
        <v>12.67898</v>
      </c>
      <c r="G103" t="s">
        <v>367</v>
      </c>
    </row>
    <row r="104" spans="1:7" ht="12.75">
      <c r="A104" t="s">
        <v>103</v>
      </c>
      <c r="B104" s="1">
        <v>0</v>
      </c>
      <c r="C104" s="1">
        <v>53</v>
      </c>
      <c r="D104" s="1">
        <v>2</v>
      </c>
      <c r="E104" s="1">
        <v>0.305</v>
      </c>
      <c r="F104" s="1">
        <v>3.824085</v>
      </c>
      <c r="G104" t="s">
        <v>367</v>
      </c>
    </row>
    <row r="105" spans="1:7" ht="12.75">
      <c r="A105" t="s">
        <v>104</v>
      </c>
      <c r="B105" s="1">
        <v>0</v>
      </c>
      <c r="C105" s="1">
        <v>21</v>
      </c>
      <c r="D105" s="1">
        <v>2</v>
      </c>
      <c r="E105" s="1">
        <v>0.3049974</v>
      </c>
      <c r="F105" s="1">
        <v>420.4842</v>
      </c>
      <c r="G105" t="s">
        <v>368</v>
      </c>
    </row>
    <row r="106" spans="1:7" ht="12.75">
      <c r="A106" t="s">
        <v>105</v>
      </c>
      <c r="B106" s="1">
        <v>0</v>
      </c>
      <c r="C106" s="1">
        <v>18</v>
      </c>
      <c r="D106" s="1">
        <v>2</v>
      </c>
      <c r="E106" s="1">
        <v>0.305</v>
      </c>
      <c r="F106" s="1">
        <v>420.3679</v>
      </c>
      <c r="G106" t="s">
        <v>369</v>
      </c>
    </row>
    <row r="107" spans="1:7" ht="12.75">
      <c r="A107" t="s">
        <v>106</v>
      </c>
      <c r="B107" s="1">
        <v>0</v>
      </c>
      <c r="C107" s="1">
        <v>27</v>
      </c>
      <c r="D107" s="1">
        <v>2</v>
      </c>
      <c r="E107" s="1">
        <v>0.305</v>
      </c>
      <c r="F107" s="1">
        <v>0.8095356</v>
      </c>
      <c r="G107" t="s">
        <v>370</v>
      </c>
    </row>
    <row r="108" spans="1:7" ht="12.75">
      <c r="A108" t="s">
        <v>107</v>
      </c>
      <c r="B108" s="1">
        <v>0</v>
      </c>
      <c r="C108" s="1">
        <v>29</v>
      </c>
      <c r="D108" s="1">
        <v>2</v>
      </c>
      <c r="E108" s="1">
        <v>0.305</v>
      </c>
      <c r="F108" s="1">
        <v>0.9836636</v>
      </c>
      <c r="G108" t="s">
        <v>355</v>
      </c>
    </row>
    <row r="109" spans="1:7" ht="12.75">
      <c r="A109" t="s">
        <v>108</v>
      </c>
      <c r="B109" s="1">
        <v>1</v>
      </c>
      <c r="C109" s="1">
        <v>0</v>
      </c>
      <c r="D109" s="1">
        <v>1</v>
      </c>
      <c r="E109" s="1">
        <v>0.28</v>
      </c>
      <c r="F109" s="1">
        <v>239.623</v>
      </c>
      <c r="G109" t="s">
        <v>371</v>
      </c>
    </row>
    <row r="110" spans="1:7" ht="12.75">
      <c r="A110" t="s">
        <v>109</v>
      </c>
      <c r="B110" s="1">
        <v>1</v>
      </c>
      <c r="C110" s="1">
        <v>0</v>
      </c>
      <c r="D110" s="1">
        <v>1</v>
      </c>
      <c r="E110" s="1">
        <v>0.28</v>
      </c>
      <c r="F110" s="1">
        <v>237.6997</v>
      </c>
      <c r="G110" t="s">
        <v>372</v>
      </c>
    </row>
    <row r="111" spans="1:7" ht="12.75">
      <c r="A111" t="s">
        <v>110</v>
      </c>
      <c r="B111" s="1">
        <v>1</v>
      </c>
      <c r="C111" s="1">
        <v>0</v>
      </c>
      <c r="D111" s="1">
        <v>1</v>
      </c>
      <c r="E111" s="1">
        <v>0.28</v>
      </c>
      <c r="F111" s="1">
        <v>1.923266</v>
      </c>
      <c r="G111" t="s">
        <v>372</v>
      </c>
    </row>
    <row r="112" spans="1:7" ht="12.75">
      <c r="A112" t="s">
        <v>111</v>
      </c>
      <c r="B112" s="1">
        <v>1</v>
      </c>
      <c r="C112" s="1">
        <v>0</v>
      </c>
      <c r="D112" s="1">
        <v>2</v>
      </c>
      <c r="E112" s="1">
        <v>0.305</v>
      </c>
      <c r="F112" s="1">
        <v>1.550885</v>
      </c>
      <c r="G112" t="s">
        <v>418</v>
      </c>
    </row>
    <row r="113" spans="1:7" ht="12.75">
      <c r="A113" t="s">
        <v>112</v>
      </c>
      <c r="B113" s="1">
        <v>1</v>
      </c>
      <c r="C113" s="1">
        <v>0</v>
      </c>
      <c r="D113" s="1">
        <v>2</v>
      </c>
      <c r="E113" s="1">
        <v>0.305</v>
      </c>
      <c r="F113" s="1">
        <v>2.388585</v>
      </c>
      <c r="G113" t="s">
        <v>418</v>
      </c>
    </row>
    <row r="114" spans="1:7" ht="12.75">
      <c r="A114" t="s">
        <v>113</v>
      </c>
      <c r="B114" s="1">
        <v>0</v>
      </c>
      <c r="C114" s="1">
        <v>9</v>
      </c>
      <c r="D114" s="1">
        <v>2</v>
      </c>
      <c r="E114" s="1">
        <v>0.305</v>
      </c>
      <c r="F114" s="1">
        <v>2.648998</v>
      </c>
      <c r="G114" t="s">
        <v>419</v>
      </c>
    </row>
    <row r="115" spans="1:7" ht="12.75">
      <c r="A115" t="s">
        <v>114</v>
      </c>
      <c r="B115" s="1">
        <v>0</v>
      </c>
      <c r="C115" s="1">
        <v>10</v>
      </c>
      <c r="D115" s="1">
        <v>2</v>
      </c>
      <c r="E115" s="1">
        <v>0.305</v>
      </c>
      <c r="F115" s="1">
        <v>3.306174</v>
      </c>
      <c r="G115" t="s">
        <v>419</v>
      </c>
    </row>
    <row r="118" ht="12.75">
      <c r="A118" t="s">
        <v>115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K52"/>
  <sheetViews>
    <sheetView workbookViewId="0" topLeftCell="A1">
      <selection activeCell="W22" sqref="W22"/>
    </sheetView>
  </sheetViews>
  <sheetFormatPr defaultColWidth="9.140625" defaultRowHeight="12.75"/>
  <cols>
    <col min="1" max="16" width="3.7109375" style="0" customWidth="1"/>
    <col min="17" max="17" width="6.00390625" style="0" bestFit="1" customWidth="1"/>
    <col min="18" max="22" width="3.7109375" style="0" customWidth="1"/>
    <col min="23" max="23" width="6.00390625" style="0" bestFit="1" customWidth="1"/>
    <col min="24" max="16384" width="3.7109375" style="0" customWidth="1"/>
  </cols>
  <sheetData>
    <row r="2" spans="2:37" ht="18">
      <c r="B2" s="33" t="s">
        <v>254</v>
      </c>
      <c r="C2" s="34"/>
      <c r="D2" s="34"/>
      <c r="E2" s="34"/>
      <c r="F2" s="34"/>
      <c r="G2" s="34"/>
      <c r="H2" s="34"/>
      <c r="I2" s="34"/>
      <c r="J2" s="34"/>
      <c r="K2" s="34"/>
      <c r="L2" s="34"/>
      <c r="M2" s="34"/>
      <c r="N2" s="34"/>
      <c r="O2" s="34"/>
      <c r="P2" s="34"/>
      <c r="Q2" s="34"/>
      <c r="R2" s="35"/>
      <c r="U2" s="33" t="s">
        <v>289</v>
      </c>
      <c r="V2" s="34"/>
      <c r="W2" s="34"/>
      <c r="X2" s="34"/>
      <c r="Y2" s="34"/>
      <c r="Z2" s="34"/>
      <c r="AA2" s="34"/>
      <c r="AB2" s="34"/>
      <c r="AC2" s="34"/>
      <c r="AD2" s="34"/>
      <c r="AE2" s="34"/>
      <c r="AF2" s="34"/>
      <c r="AG2" s="34"/>
      <c r="AH2" s="34"/>
      <c r="AI2" s="34"/>
      <c r="AJ2" s="34"/>
      <c r="AK2" s="35"/>
    </row>
    <row r="3" spans="2:18" ht="12.75">
      <c r="B3" s="6"/>
      <c r="C3" s="7"/>
      <c r="D3" s="7"/>
      <c r="E3" s="7"/>
      <c r="F3" s="7"/>
      <c r="G3" s="7"/>
      <c r="H3" s="7"/>
      <c r="I3" s="7"/>
      <c r="J3" s="7"/>
      <c r="K3" s="7"/>
      <c r="L3" s="7"/>
      <c r="M3" s="7"/>
      <c r="N3" s="7"/>
      <c r="O3" s="7"/>
      <c r="P3" s="7"/>
      <c r="Q3" s="7"/>
      <c r="R3" s="8"/>
    </row>
    <row r="4" spans="2:24" ht="12.75">
      <c r="B4" s="6" t="s">
        <v>255</v>
      </c>
      <c r="C4" s="7"/>
      <c r="D4" s="9" t="s">
        <v>256</v>
      </c>
      <c r="E4" s="9" t="s">
        <v>256</v>
      </c>
      <c r="F4" s="9" t="s">
        <v>256</v>
      </c>
      <c r="G4" s="9" t="s">
        <v>256</v>
      </c>
      <c r="H4" s="9" t="s">
        <v>256</v>
      </c>
      <c r="I4" s="9" t="s">
        <v>256</v>
      </c>
      <c r="J4" s="9" t="s">
        <v>256</v>
      </c>
      <c r="K4" s="9" t="s">
        <v>256</v>
      </c>
      <c r="L4" s="9" t="s">
        <v>256</v>
      </c>
      <c r="M4" s="9" t="s">
        <v>256</v>
      </c>
      <c r="N4" s="9" t="s">
        <v>256</v>
      </c>
      <c r="O4" s="9" t="s">
        <v>256</v>
      </c>
      <c r="P4" s="9" t="s">
        <v>256</v>
      </c>
      <c r="Q4" s="14">
        <f>Q6+Q8+Q21+Q23+Q36+Q38+Q51</f>
        <v>19701</v>
      </c>
      <c r="R4" s="8" t="s">
        <v>257</v>
      </c>
      <c r="W4">
        <f>Q4*2</f>
        <v>39402</v>
      </c>
      <c r="X4" t="s">
        <v>290</v>
      </c>
    </row>
    <row r="5" spans="2:18" ht="12.75">
      <c r="B5" s="6"/>
      <c r="C5" s="7"/>
      <c r="D5" s="7"/>
      <c r="E5" s="7"/>
      <c r="F5" s="7"/>
      <c r="G5" s="7"/>
      <c r="H5" s="7"/>
      <c r="I5" s="7"/>
      <c r="J5" s="7"/>
      <c r="K5" s="7"/>
      <c r="L5" s="7"/>
      <c r="M5" s="7"/>
      <c r="N5" s="7"/>
      <c r="O5" s="7"/>
      <c r="P5" s="7"/>
      <c r="Q5" s="7"/>
      <c r="R5" s="8"/>
    </row>
    <row r="6" spans="2:18" ht="12.75">
      <c r="B6" s="6" t="s">
        <v>258</v>
      </c>
      <c r="C6" s="7"/>
      <c r="D6" s="7"/>
      <c r="E6" s="7"/>
      <c r="F6" s="7"/>
      <c r="G6" s="7"/>
      <c r="H6" s="7" t="s">
        <v>259</v>
      </c>
      <c r="I6" s="7"/>
      <c r="J6" s="7"/>
      <c r="K6" s="7"/>
      <c r="L6" s="7"/>
      <c r="M6" s="7"/>
      <c r="N6" s="7"/>
      <c r="O6" s="7"/>
      <c r="P6" s="7"/>
      <c r="Q6" s="7">
        <v>400</v>
      </c>
      <c r="R6" s="8"/>
    </row>
    <row r="7" spans="2:18" ht="12.75">
      <c r="B7" s="6"/>
      <c r="C7" s="7"/>
      <c r="D7" s="7"/>
      <c r="E7" s="7"/>
      <c r="F7" s="7"/>
      <c r="G7" s="7"/>
      <c r="H7" s="7"/>
      <c r="I7" s="7"/>
      <c r="J7" s="7"/>
      <c r="K7" s="7"/>
      <c r="L7" s="7"/>
      <c r="M7" s="7"/>
      <c r="N7" s="7"/>
      <c r="O7" s="7"/>
      <c r="P7" s="7"/>
      <c r="Q7" s="7"/>
      <c r="R7" s="8"/>
    </row>
    <row r="8" spans="2:18" ht="12.75">
      <c r="B8" s="6" t="s">
        <v>260</v>
      </c>
      <c r="C8" s="7"/>
      <c r="D8" s="7"/>
      <c r="E8" s="7"/>
      <c r="F8" s="7"/>
      <c r="G8" s="7"/>
      <c r="H8" s="7" t="s">
        <v>261</v>
      </c>
      <c r="I8" s="7"/>
      <c r="J8" s="7"/>
      <c r="K8" s="7"/>
      <c r="L8" s="7"/>
      <c r="M8" s="7"/>
      <c r="N8" s="7"/>
      <c r="O8" s="7"/>
      <c r="P8" s="7"/>
      <c r="Q8" s="7">
        <f>SUM(Q9:Q19)</f>
        <v>6133</v>
      </c>
      <c r="R8" s="8"/>
    </row>
    <row r="9" spans="2:18" ht="12.75">
      <c r="B9" s="6"/>
      <c r="C9" s="7" t="s">
        <v>262</v>
      </c>
      <c r="D9" s="7"/>
      <c r="E9" s="7"/>
      <c r="F9" s="7"/>
      <c r="G9" s="7"/>
      <c r="H9" s="7" t="s">
        <v>263</v>
      </c>
      <c r="I9" s="7"/>
      <c r="J9" s="7"/>
      <c r="K9" s="7"/>
      <c r="L9" s="7"/>
      <c r="M9" s="7"/>
      <c r="N9" s="7"/>
      <c r="O9" s="7"/>
      <c r="P9" s="7"/>
      <c r="Q9" s="7">
        <v>4983</v>
      </c>
      <c r="R9" s="8"/>
    </row>
    <row r="10" spans="2:18" ht="12.75">
      <c r="B10" s="6"/>
      <c r="C10" s="7" t="s">
        <v>264</v>
      </c>
      <c r="D10" s="7"/>
      <c r="E10" s="7"/>
      <c r="F10" s="7"/>
      <c r="G10" s="7"/>
      <c r="H10" s="7" t="s">
        <v>265</v>
      </c>
      <c r="I10" s="7"/>
      <c r="J10" s="7"/>
      <c r="K10" s="7"/>
      <c r="L10" s="7"/>
      <c r="M10" s="7"/>
      <c r="N10" s="7"/>
      <c r="O10" s="7"/>
      <c r="P10" s="7"/>
      <c r="Q10" s="7">
        <v>61</v>
      </c>
      <c r="R10" s="8"/>
    </row>
    <row r="11" spans="2:18" ht="12.75">
      <c r="B11" s="6"/>
      <c r="C11" s="7" t="s">
        <v>264</v>
      </c>
      <c r="D11" s="7"/>
      <c r="E11" s="7"/>
      <c r="F11" s="7"/>
      <c r="G11" s="7"/>
      <c r="H11" s="7" t="s">
        <v>266</v>
      </c>
      <c r="I11" s="7"/>
      <c r="J11" s="7"/>
      <c r="K11" s="7"/>
      <c r="L11" s="7"/>
      <c r="M11" s="7"/>
      <c r="N11" s="7"/>
      <c r="O11" s="7"/>
      <c r="P11" s="7"/>
      <c r="Q11" s="7">
        <v>5</v>
      </c>
      <c r="R11" s="8"/>
    </row>
    <row r="12" spans="2:18" ht="12.75">
      <c r="B12" s="6"/>
      <c r="C12" s="7" t="s">
        <v>264</v>
      </c>
      <c r="D12" s="7"/>
      <c r="E12" s="7"/>
      <c r="F12" s="7"/>
      <c r="G12" s="7"/>
      <c r="H12" s="7" t="s">
        <v>267</v>
      </c>
      <c r="I12" s="7"/>
      <c r="J12" s="7"/>
      <c r="K12" s="7"/>
      <c r="L12" s="7"/>
      <c r="M12" s="7"/>
      <c r="N12" s="7"/>
      <c r="O12" s="7"/>
      <c r="P12" s="7"/>
      <c r="Q12" s="10">
        <v>372</v>
      </c>
      <c r="R12" s="8"/>
    </row>
    <row r="13" spans="2:18" ht="12.75">
      <c r="B13" s="6"/>
      <c r="C13" s="7" t="s">
        <v>264</v>
      </c>
      <c r="D13" s="7"/>
      <c r="E13" s="7"/>
      <c r="F13" s="7"/>
      <c r="G13" s="7"/>
      <c r="H13" s="7" t="s">
        <v>268</v>
      </c>
      <c r="I13" s="7"/>
      <c r="J13" s="7"/>
      <c r="K13" s="7"/>
      <c r="L13" s="7"/>
      <c r="M13" s="7"/>
      <c r="N13" s="7"/>
      <c r="O13" s="7"/>
      <c r="P13" s="7"/>
      <c r="Q13" s="10">
        <v>372</v>
      </c>
      <c r="R13" s="8"/>
    </row>
    <row r="14" spans="2:18" ht="12.75">
      <c r="B14" s="6"/>
      <c r="C14" s="7" t="s">
        <v>264</v>
      </c>
      <c r="D14" s="7"/>
      <c r="E14" s="7"/>
      <c r="F14" s="7"/>
      <c r="G14" s="7"/>
      <c r="H14" s="7" t="s">
        <v>269</v>
      </c>
      <c r="I14" s="7"/>
      <c r="J14" s="7"/>
      <c r="K14" s="7"/>
      <c r="L14" s="7"/>
      <c r="M14" s="7"/>
      <c r="N14" s="7"/>
      <c r="O14" s="7"/>
      <c r="P14" s="7"/>
      <c r="Q14" s="7">
        <v>5</v>
      </c>
      <c r="R14" s="8"/>
    </row>
    <row r="15" spans="2:25" ht="12.75">
      <c r="B15" s="6"/>
      <c r="C15" s="7" t="s">
        <v>264</v>
      </c>
      <c r="D15" s="7"/>
      <c r="E15" s="7"/>
      <c r="F15" s="7"/>
      <c r="G15" s="7"/>
      <c r="H15" s="7" t="s">
        <v>270</v>
      </c>
      <c r="I15" s="7"/>
      <c r="J15" s="7"/>
      <c r="K15" s="7"/>
      <c r="L15" s="7"/>
      <c r="M15" s="7"/>
      <c r="N15" s="7"/>
      <c r="O15" s="7"/>
      <c r="P15" s="7"/>
      <c r="Q15" s="7">
        <v>5</v>
      </c>
      <c r="R15" s="8"/>
      <c r="W15">
        <v>3000</v>
      </c>
      <c r="X15" t="s">
        <v>117</v>
      </c>
      <c r="Y15" t="s">
        <v>648</v>
      </c>
    </row>
    <row r="16" spans="2:18" ht="12.75">
      <c r="B16" s="6"/>
      <c r="C16" s="7" t="s">
        <v>264</v>
      </c>
      <c r="D16" s="7"/>
      <c r="E16" s="7"/>
      <c r="F16" s="7"/>
      <c r="G16" s="7"/>
      <c r="H16" s="7" t="s">
        <v>271</v>
      </c>
      <c r="I16" s="7"/>
      <c r="J16" s="7"/>
      <c r="K16" s="7"/>
      <c r="L16" s="7"/>
      <c r="M16" s="7"/>
      <c r="N16" s="7"/>
      <c r="O16" s="7"/>
      <c r="P16" s="7"/>
      <c r="Q16" s="10">
        <v>68</v>
      </c>
      <c r="R16" s="8"/>
    </row>
    <row r="17" spans="2:25" ht="12.75">
      <c r="B17" s="6"/>
      <c r="C17" s="7" t="s">
        <v>264</v>
      </c>
      <c r="D17" s="7"/>
      <c r="E17" s="7"/>
      <c r="F17" s="7"/>
      <c r="G17" s="7"/>
      <c r="H17" s="7" t="s">
        <v>272</v>
      </c>
      <c r="I17" s="7"/>
      <c r="J17" s="7"/>
      <c r="K17" s="7"/>
      <c r="L17" s="7"/>
      <c r="M17" s="7"/>
      <c r="N17" s="7"/>
      <c r="O17" s="7"/>
      <c r="P17" s="7"/>
      <c r="Q17" s="10">
        <v>34</v>
      </c>
      <c r="R17" s="8"/>
      <c r="W17">
        <v>1000</v>
      </c>
      <c r="X17" t="s">
        <v>117</v>
      </c>
      <c r="Y17" t="s">
        <v>649</v>
      </c>
    </row>
    <row r="18" spans="2:18" ht="12.75">
      <c r="B18" s="6"/>
      <c r="C18" s="7" t="s">
        <v>264</v>
      </c>
      <c r="D18" s="7"/>
      <c r="E18" s="7"/>
      <c r="F18" s="7"/>
      <c r="G18" s="7"/>
      <c r="H18" s="7" t="s">
        <v>273</v>
      </c>
      <c r="I18" s="7"/>
      <c r="J18" s="7"/>
      <c r="K18" s="7"/>
      <c r="L18" s="7"/>
      <c r="M18" s="7"/>
      <c r="N18" s="7"/>
      <c r="O18" s="7"/>
      <c r="P18" s="7"/>
      <c r="Q18" s="10">
        <v>18</v>
      </c>
      <c r="R18" s="8"/>
    </row>
    <row r="19" spans="2:24" ht="12.75">
      <c r="B19" s="6"/>
      <c r="C19" s="7" t="s">
        <v>264</v>
      </c>
      <c r="D19" s="7"/>
      <c r="E19" s="7"/>
      <c r="F19" s="7"/>
      <c r="G19" s="7"/>
      <c r="H19" s="7" t="s">
        <v>274</v>
      </c>
      <c r="I19" s="7"/>
      <c r="J19" s="7"/>
      <c r="K19" s="7"/>
      <c r="L19" s="7"/>
      <c r="M19" s="7"/>
      <c r="N19" s="7"/>
      <c r="O19" s="7"/>
      <c r="P19" s="7"/>
      <c r="Q19" s="7">
        <v>210</v>
      </c>
      <c r="R19" s="8"/>
      <c r="T19" t="s">
        <v>650</v>
      </c>
      <c r="W19" s="25">
        <f>W4+W15+W17</f>
        <v>43402</v>
      </c>
      <c r="X19" t="s">
        <v>117</v>
      </c>
    </row>
    <row r="20" spans="2:18" ht="12.75">
      <c r="B20" s="6"/>
      <c r="C20" s="7"/>
      <c r="D20" s="7"/>
      <c r="E20" s="7"/>
      <c r="F20" s="7"/>
      <c r="G20" s="7"/>
      <c r="H20" s="7"/>
      <c r="I20" s="7"/>
      <c r="J20" s="7"/>
      <c r="K20" s="7"/>
      <c r="L20" s="7"/>
      <c r="M20" s="7"/>
      <c r="N20" s="7"/>
      <c r="O20" s="7"/>
      <c r="P20" s="7"/>
      <c r="Q20" s="7"/>
      <c r="R20" s="8"/>
    </row>
    <row r="21" spans="2:18" ht="12.75">
      <c r="B21" s="6" t="s">
        <v>275</v>
      </c>
      <c r="C21" s="7"/>
      <c r="D21" s="7"/>
      <c r="E21" s="7"/>
      <c r="F21" s="7"/>
      <c r="G21" s="7"/>
      <c r="H21" s="7" t="s">
        <v>276</v>
      </c>
      <c r="I21" s="7"/>
      <c r="J21" s="7"/>
      <c r="K21" s="7"/>
      <c r="L21" s="7"/>
      <c r="M21" s="7"/>
      <c r="N21" s="7"/>
      <c r="O21" s="7"/>
      <c r="P21" s="7"/>
      <c r="Q21" s="7">
        <v>391</v>
      </c>
      <c r="R21" s="8"/>
    </row>
    <row r="22" spans="2:18" ht="12.75">
      <c r="B22" s="6"/>
      <c r="C22" s="7"/>
      <c r="D22" s="7"/>
      <c r="E22" s="7"/>
      <c r="F22" s="7"/>
      <c r="G22" s="7"/>
      <c r="H22" s="7"/>
      <c r="I22" s="7"/>
      <c r="J22" s="7"/>
      <c r="K22" s="7"/>
      <c r="L22" s="7"/>
      <c r="M22" s="7"/>
      <c r="N22" s="7"/>
      <c r="O22" s="7"/>
      <c r="P22" s="7"/>
      <c r="Q22" s="7"/>
      <c r="R22" s="8"/>
    </row>
    <row r="23" spans="2:18" ht="12.75">
      <c r="B23" s="6" t="s">
        <v>277</v>
      </c>
      <c r="C23" s="7"/>
      <c r="D23" s="7"/>
      <c r="E23" s="7"/>
      <c r="F23" s="7"/>
      <c r="G23" s="7"/>
      <c r="H23" s="7" t="s">
        <v>278</v>
      </c>
      <c r="I23" s="7"/>
      <c r="J23" s="7"/>
      <c r="K23" s="7"/>
      <c r="L23" s="7"/>
      <c r="M23" s="7"/>
      <c r="N23" s="7"/>
      <c r="O23" s="7"/>
      <c r="P23" s="7"/>
      <c r="Q23" s="7">
        <f>SUM(Q24:Q34)</f>
        <v>6046</v>
      </c>
      <c r="R23" s="8"/>
    </row>
    <row r="24" spans="2:18" ht="12.75">
      <c r="B24" s="6"/>
      <c r="C24" s="7" t="s">
        <v>279</v>
      </c>
      <c r="D24" s="7"/>
      <c r="E24" s="7"/>
      <c r="F24" s="7"/>
      <c r="G24" s="7"/>
      <c r="H24" s="7" t="s">
        <v>263</v>
      </c>
      <c r="I24" s="7"/>
      <c r="J24" s="7"/>
      <c r="K24" s="7"/>
      <c r="L24" s="7"/>
      <c r="M24" s="7"/>
      <c r="N24" s="7"/>
      <c r="O24" s="7"/>
      <c r="P24" s="7"/>
      <c r="Q24" s="7">
        <v>4941</v>
      </c>
      <c r="R24" s="8"/>
    </row>
    <row r="25" spans="2:18" ht="12.75">
      <c r="B25" s="6"/>
      <c r="C25" s="7" t="s">
        <v>264</v>
      </c>
      <c r="D25" s="7"/>
      <c r="E25" s="7"/>
      <c r="F25" s="7"/>
      <c r="G25" s="7"/>
      <c r="H25" s="7" t="s">
        <v>265</v>
      </c>
      <c r="I25" s="7"/>
      <c r="J25" s="7"/>
      <c r="K25" s="7"/>
      <c r="L25" s="7"/>
      <c r="M25" s="7"/>
      <c r="N25" s="7"/>
      <c r="O25" s="7"/>
      <c r="P25" s="7"/>
      <c r="Q25" s="7">
        <v>58</v>
      </c>
      <c r="R25" s="8"/>
    </row>
    <row r="26" spans="2:18" ht="12.75">
      <c r="B26" s="6"/>
      <c r="C26" s="7" t="s">
        <v>264</v>
      </c>
      <c r="D26" s="7"/>
      <c r="E26" s="7"/>
      <c r="F26" s="7"/>
      <c r="G26" s="7"/>
      <c r="H26" s="7" t="s">
        <v>266</v>
      </c>
      <c r="I26" s="7"/>
      <c r="J26" s="7"/>
      <c r="K26" s="7"/>
      <c r="L26" s="7"/>
      <c r="M26" s="7"/>
      <c r="N26" s="7"/>
      <c r="O26" s="7"/>
      <c r="P26" s="7"/>
      <c r="Q26" s="7">
        <v>5</v>
      </c>
      <c r="R26" s="8"/>
    </row>
    <row r="27" spans="2:18" ht="12.75">
      <c r="B27" s="6"/>
      <c r="C27" s="7" t="s">
        <v>264</v>
      </c>
      <c r="D27" s="7"/>
      <c r="E27" s="7"/>
      <c r="F27" s="7"/>
      <c r="G27" s="7"/>
      <c r="H27" s="7" t="s">
        <v>267</v>
      </c>
      <c r="I27" s="7"/>
      <c r="J27" s="7"/>
      <c r="K27" s="7"/>
      <c r="L27" s="7"/>
      <c r="M27" s="7"/>
      <c r="N27" s="7"/>
      <c r="O27" s="7"/>
      <c r="P27" s="7"/>
      <c r="Q27" s="10">
        <v>353</v>
      </c>
      <c r="R27" s="8"/>
    </row>
    <row r="28" spans="2:18" ht="12.75">
      <c r="B28" s="6"/>
      <c r="C28" s="7" t="s">
        <v>264</v>
      </c>
      <c r="D28" s="7"/>
      <c r="E28" s="7"/>
      <c r="F28" s="7"/>
      <c r="G28" s="7"/>
      <c r="H28" s="7" t="s">
        <v>268</v>
      </c>
      <c r="I28" s="7"/>
      <c r="J28" s="7"/>
      <c r="K28" s="7"/>
      <c r="L28" s="7"/>
      <c r="M28" s="7"/>
      <c r="N28" s="7"/>
      <c r="O28" s="7"/>
      <c r="P28" s="7"/>
      <c r="Q28" s="10">
        <v>353</v>
      </c>
      <c r="R28" s="8"/>
    </row>
    <row r="29" spans="2:18" ht="12.75">
      <c r="B29" s="6"/>
      <c r="C29" s="7" t="s">
        <v>264</v>
      </c>
      <c r="D29" s="7"/>
      <c r="E29" s="7"/>
      <c r="F29" s="7"/>
      <c r="G29" s="7"/>
      <c r="H29" s="7" t="s">
        <v>269</v>
      </c>
      <c r="I29" s="7"/>
      <c r="J29" s="7"/>
      <c r="K29" s="7"/>
      <c r="L29" s="7"/>
      <c r="M29" s="7"/>
      <c r="N29" s="7"/>
      <c r="O29" s="7"/>
      <c r="P29" s="7"/>
      <c r="Q29" s="7">
        <v>5</v>
      </c>
      <c r="R29" s="8"/>
    </row>
    <row r="30" spans="2:18" ht="12.75">
      <c r="B30" s="6"/>
      <c r="C30" s="7" t="s">
        <v>264</v>
      </c>
      <c r="D30" s="7"/>
      <c r="E30" s="7"/>
      <c r="F30" s="7"/>
      <c r="G30" s="7"/>
      <c r="H30" s="7" t="s">
        <v>270</v>
      </c>
      <c r="I30" s="7"/>
      <c r="J30" s="7"/>
      <c r="K30" s="7"/>
      <c r="L30" s="7"/>
      <c r="M30" s="7"/>
      <c r="N30" s="7"/>
      <c r="O30" s="7"/>
      <c r="P30" s="7"/>
      <c r="Q30" s="7">
        <v>5</v>
      </c>
      <c r="R30" s="8"/>
    </row>
    <row r="31" spans="2:18" ht="12.75">
      <c r="B31" s="6"/>
      <c r="C31" s="7" t="s">
        <v>264</v>
      </c>
      <c r="D31" s="7"/>
      <c r="E31" s="7"/>
      <c r="F31" s="7"/>
      <c r="G31" s="7"/>
      <c r="H31" s="7" t="s">
        <v>271</v>
      </c>
      <c r="I31" s="7"/>
      <c r="J31" s="7"/>
      <c r="K31" s="7"/>
      <c r="L31" s="7"/>
      <c r="M31" s="7"/>
      <c r="N31" s="7"/>
      <c r="O31" s="7"/>
      <c r="P31" s="7"/>
      <c r="Q31" s="10">
        <v>66</v>
      </c>
      <c r="R31" s="8"/>
    </row>
    <row r="32" spans="2:18" ht="12.75">
      <c r="B32" s="6"/>
      <c r="C32" s="7" t="s">
        <v>264</v>
      </c>
      <c r="D32" s="7"/>
      <c r="E32" s="7"/>
      <c r="F32" s="7"/>
      <c r="G32" s="7"/>
      <c r="H32" s="7" t="s">
        <v>272</v>
      </c>
      <c r="I32" s="7"/>
      <c r="J32" s="7"/>
      <c r="K32" s="7"/>
      <c r="L32" s="7"/>
      <c r="M32" s="7"/>
      <c r="N32" s="7"/>
      <c r="O32" s="7"/>
      <c r="P32" s="7"/>
      <c r="Q32" s="10">
        <v>33</v>
      </c>
      <c r="R32" s="8"/>
    </row>
    <row r="33" spans="2:18" ht="12.75">
      <c r="B33" s="6"/>
      <c r="C33" s="7" t="s">
        <v>264</v>
      </c>
      <c r="D33" s="7"/>
      <c r="E33" s="7"/>
      <c r="F33" s="7"/>
      <c r="G33" s="7"/>
      <c r="H33" s="7" t="s">
        <v>273</v>
      </c>
      <c r="I33" s="7"/>
      <c r="J33" s="7"/>
      <c r="K33" s="7"/>
      <c r="L33" s="7"/>
      <c r="M33" s="7"/>
      <c r="N33" s="7"/>
      <c r="O33" s="7"/>
      <c r="P33" s="7"/>
      <c r="Q33" s="10">
        <v>17</v>
      </c>
      <c r="R33" s="8"/>
    </row>
    <row r="34" spans="2:18" ht="12.75">
      <c r="B34" s="6"/>
      <c r="C34" s="7" t="s">
        <v>264</v>
      </c>
      <c r="D34" s="7"/>
      <c r="E34" s="7"/>
      <c r="F34" s="7"/>
      <c r="G34" s="7"/>
      <c r="H34" s="7" t="s">
        <v>274</v>
      </c>
      <c r="I34" s="7"/>
      <c r="J34" s="7"/>
      <c r="K34" s="7"/>
      <c r="L34" s="7"/>
      <c r="M34" s="7"/>
      <c r="N34" s="7"/>
      <c r="O34" s="7"/>
      <c r="P34" s="7"/>
      <c r="Q34" s="7">
        <v>210</v>
      </c>
      <c r="R34" s="8"/>
    </row>
    <row r="35" spans="2:18" ht="12.75">
      <c r="B35" s="6"/>
      <c r="C35" s="7"/>
      <c r="D35" s="7"/>
      <c r="E35" s="7"/>
      <c r="F35" s="7"/>
      <c r="G35" s="7"/>
      <c r="H35" s="7"/>
      <c r="I35" s="7"/>
      <c r="J35" s="7"/>
      <c r="K35" s="7"/>
      <c r="L35" s="7"/>
      <c r="M35" s="7"/>
      <c r="N35" s="7"/>
      <c r="O35" s="7"/>
      <c r="P35" s="7"/>
      <c r="Q35" s="7"/>
      <c r="R35" s="8"/>
    </row>
    <row r="36" spans="2:18" ht="12.75">
      <c r="B36" s="6" t="s">
        <v>280</v>
      </c>
      <c r="C36" s="7"/>
      <c r="D36" s="7"/>
      <c r="E36" s="7"/>
      <c r="F36" s="7"/>
      <c r="G36" s="7"/>
      <c r="H36" s="7" t="s">
        <v>281</v>
      </c>
      <c r="I36" s="7"/>
      <c r="J36" s="7"/>
      <c r="K36" s="7"/>
      <c r="L36" s="7"/>
      <c r="M36" s="7"/>
      <c r="N36" s="7"/>
      <c r="O36" s="7"/>
      <c r="P36" s="7"/>
      <c r="Q36" s="7">
        <v>339</v>
      </c>
      <c r="R36" s="8"/>
    </row>
    <row r="37" spans="2:18" ht="12.75">
      <c r="B37" s="6"/>
      <c r="C37" s="7"/>
      <c r="D37" s="7"/>
      <c r="E37" s="7"/>
      <c r="F37" s="7"/>
      <c r="G37" s="7"/>
      <c r="H37" s="7"/>
      <c r="I37" s="7"/>
      <c r="J37" s="7"/>
      <c r="K37" s="7"/>
      <c r="L37" s="7"/>
      <c r="M37" s="7"/>
      <c r="N37" s="7"/>
      <c r="O37" s="7"/>
      <c r="P37" s="7"/>
      <c r="Q37" s="7"/>
      <c r="R37" s="8"/>
    </row>
    <row r="38" spans="2:18" ht="12.75">
      <c r="B38" s="6" t="s">
        <v>282</v>
      </c>
      <c r="C38" s="7"/>
      <c r="D38" s="7"/>
      <c r="E38" s="7"/>
      <c r="F38" s="7"/>
      <c r="G38" s="7"/>
      <c r="H38" s="7" t="s">
        <v>283</v>
      </c>
      <c r="I38" s="7"/>
      <c r="J38" s="7"/>
      <c r="K38" s="7"/>
      <c r="L38" s="7"/>
      <c r="M38" s="7"/>
      <c r="N38" s="7"/>
      <c r="O38" s="7"/>
      <c r="P38" s="7"/>
      <c r="Q38" s="7">
        <f>SUM(Q39:Q49)</f>
        <v>6092</v>
      </c>
      <c r="R38" s="8"/>
    </row>
    <row r="39" spans="2:18" ht="12.75">
      <c r="B39" s="6"/>
      <c r="C39" s="7" t="s">
        <v>284</v>
      </c>
      <c r="D39" s="7"/>
      <c r="E39" s="7"/>
      <c r="F39" s="7"/>
      <c r="G39" s="7"/>
      <c r="H39" s="7" t="s">
        <v>263</v>
      </c>
      <c r="I39" s="7"/>
      <c r="J39" s="7"/>
      <c r="K39" s="7"/>
      <c r="L39" s="7"/>
      <c r="M39" s="7"/>
      <c r="N39" s="7"/>
      <c r="O39" s="7"/>
      <c r="P39" s="7"/>
      <c r="Q39" s="7">
        <v>5081</v>
      </c>
      <c r="R39" s="8"/>
    </row>
    <row r="40" spans="2:18" ht="12.75">
      <c r="B40" s="6"/>
      <c r="C40" s="7" t="s">
        <v>264</v>
      </c>
      <c r="D40" s="7"/>
      <c r="E40" s="7"/>
      <c r="F40" s="7"/>
      <c r="G40" s="7"/>
      <c r="H40" s="7" t="s">
        <v>265</v>
      </c>
      <c r="I40" s="7"/>
      <c r="J40" s="7"/>
      <c r="K40" s="7"/>
      <c r="L40" s="7"/>
      <c r="M40" s="7"/>
      <c r="N40" s="7"/>
      <c r="O40" s="7"/>
      <c r="P40" s="7"/>
      <c r="Q40" s="7">
        <v>53</v>
      </c>
      <c r="R40" s="8"/>
    </row>
    <row r="41" spans="2:18" ht="12.75">
      <c r="B41" s="6"/>
      <c r="C41" s="7" t="s">
        <v>264</v>
      </c>
      <c r="D41" s="7"/>
      <c r="E41" s="7"/>
      <c r="F41" s="7"/>
      <c r="G41" s="7"/>
      <c r="H41" s="7" t="s">
        <v>266</v>
      </c>
      <c r="I41" s="7"/>
      <c r="J41" s="7"/>
      <c r="K41" s="7"/>
      <c r="L41" s="7"/>
      <c r="M41" s="7"/>
      <c r="N41" s="7"/>
      <c r="O41" s="7"/>
      <c r="P41" s="7"/>
      <c r="Q41" s="10">
        <v>5</v>
      </c>
      <c r="R41" s="8"/>
    </row>
    <row r="42" spans="2:18" ht="12.75">
      <c r="B42" s="6"/>
      <c r="C42" s="7" t="s">
        <v>285</v>
      </c>
      <c r="D42" s="7"/>
      <c r="E42" s="7"/>
      <c r="F42" s="7"/>
      <c r="G42" s="7"/>
      <c r="H42" s="7" t="s">
        <v>267</v>
      </c>
      <c r="I42" s="7"/>
      <c r="J42" s="7"/>
      <c r="K42" s="7"/>
      <c r="L42" s="7"/>
      <c r="M42" s="7"/>
      <c r="N42" s="7"/>
      <c r="O42" s="7"/>
      <c r="P42" s="7"/>
      <c r="Q42" s="7">
        <v>321</v>
      </c>
      <c r="R42" s="8"/>
    </row>
    <row r="43" spans="2:18" ht="12.75">
      <c r="B43" s="6"/>
      <c r="C43" s="7" t="s">
        <v>264</v>
      </c>
      <c r="D43" s="7"/>
      <c r="E43" s="7"/>
      <c r="F43" s="7"/>
      <c r="G43" s="7"/>
      <c r="H43" s="7" t="s">
        <v>268</v>
      </c>
      <c r="I43" s="7"/>
      <c r="J43" s="7"/>
      <c r="K43" s="7"/>
      <c r="L43" s="7"/>
      <c r="M43" s="7"/>
      <c r="N43" s="7"/>
      <c r="O43" s="7"/>
      <c r="P43" s="7"/>
      <c r="Q43" s="10">
        <v>321</v>
      </c>
      <c r="R43" s="8"/>
    </row>
    <row r="44" spans="2:18" ht="12.75">
      <c r="B44" s="6"/>
      <c r="C44" s="7" t="s">
        <v>264</v>
      </c>
      <c r="D44" s="7"/>
      <c r="E44" s="7"/>
      <c r="F44" s="7"/>
      <c r="G44" s="7"/>
      <c r="H44" s="7" t="s">
        <v>269</v>
      </c>
      <c r="I44" s="7"/>
      <c r="J44" s="7"/>
      <c r="K44" s="7"/>
      <c r="L44" s="7"/>
      <c r="M44" s="7"/>
      <c r="N44" s="7"/>
      <c r="O44" s="7"/>
      <c r="P44" s="7"/>
      <c r="Q44" s="10">
        <v>5</v>
      </c>
      <c r="R44" s="8"/>
    </row>
    <row r="45" spans="2:18" ht="12.75">
      <c r="B45" s="6"/>
      <c r="C45" s="7" t="s">
        <v>264</v>
      </c>
      <c r="D45" s="7"/>
      <c r="E45" s="7"/>
      <c r="F45" s="7"/>
      <c r="G45" s="7"/>
      <c r="H45" s="7" t="s">
        <v>270</v>
      </c>
      <c r="I45" s="7"/>
      <c r="J45" s="7"/>
      <c r="K45" s="7"/>
      <c r="L45" s="7"/>
      <c r="M45" s="7"/>
      <c r="N45" s="7"/>
      <c r="O45" s="7"/>
      <c r="P45" s="7"/>
      <c r="Q45" s="10">
        <v>5</v>
      </c>
      <c r="R45" s="8"/>
    </row>
    <row r="46" spans="2:18" ht="12.75">
      <c r="B46" s="6"/>
      <c r="C46" s="7" t="s">
        <v>264</v>
      </c>
      <c r="D46" s="7"/>
      <c r="E46" s="7"/>
      <c r="F46" s="7"/>
      <c r="G46" s="7"/>
      <c r="H46" s="7" t="s">
        <v>271</v>
      </c>
      <c r="I46" s="7"/>
      <c r="J46" s="7"/>
      <c r="K46" s="7"/>
      <c r="L46" s="7"/>
      <c r="M46" s="7"/>
      <c r="N46" s="7"/>
      <c r="O46" s="7"/>
      <c r="P46" s="7"/>
      <c r="Q46" s="10">
        <v>60</v>
      </c>
      <c r="R46" s="8"/>
    </row>
    <row r="47" spans="2:18" ht="12.75">
      <c r="B47" s="6"/>
      <c r="C47" s="7" t="s">
        <v>264</v>
      </c>
      <c r="D47" s="7"/>
      <c r="E47" s="7"/>
      <c r="F47" s="7"/>
      <c r="G47" s="7"/>
      <c r="H47" s="7" t="s">
        <v>272</v>
      </c>
      <c r="I47" s="7"/>
      <c r="J47" s="7"/>
      <c r="K47" s="7"/>
      <c r="L47" s="7"/>
      <c r="M47" s="7"/>
      <c r="N47" s="7"/>
      <c r="O47" s="7"/>
      <c r="P47" s="7"/>
      <c r="Q47" s="10">
        <v>30</v>
      </c>
      <c r="R47" s="8"/>
    </row>
    <row r="48" spans="2:18" ht="12.75">
      <c r="B48" s="6"/>
      <c r="C48" s="7" t="s">
        <v>264</v>
      </c>
      <c r="D48" s="7"/>
      <c r="E48" s="7"/>
      <c r="F48" s="7"/>
      <c r="G48" s="7"/>
      <c r="H48" s="7" t="s">
        <v>273</v>
      </c>
      <c r="I48" s="7"/>
      <c r="J48" s="7"/>
      <c r="K48" s="7"/>
      <c r="L48" s="7"/>
      <c r="M48" s="7"/>
      <c r="N48" s="7"/>
      <c r="O48" s="7"/>
      <c r="P48" s="7"/>
      <c r="Q48" s="10">
        <v>15</v>
      </c>
      <c r="R48" s="8"/>
    </row>
    <row r="49" spans="2:18" ht="12.75">
      <c r="B49" s="6"/>
      <c r="C49" s="7" t="s">
        <v>286</v>
      </c>
      <c r="D49" s="7"/>
      <c r="E49" s="7"/>
      <c r="F49" s="7"/>
      <c r="G49" s="7"/>
      <c r="H49" s="7" t="s">
        <v>274</v>
      </c>
      <c r="I49" s="7"/>
      <c r="J49" s="7"/>
      <c r="K49" s="7"/>
      <c r="L49" s="7"/>
      <c r="M49" s="7"/>
      <c r="N49" s="7"/>
      <c r="O49" s="7"/>
      <c r="P49" s="7"/>
      <c r="Q49" s="7">
        <v>196</v>
      </c>
      <c r="R49" s="8"/>
    </row>
    <row r="50" spans="2:18" ht="12.75">
      <c r="B50" s="6"/>
      <c r="C50" s="7"/>
      <c r="D50" s="7"/>
      <c r="E50" s="7"/>
      <c r="F50" s="7"/>
      <c r="G50" s="7"/>
      <c r="H50" s="7"/>
      <c r="I50" s="7"/>
      <c r="J50" s="7"/>
      <c r="K50" s="7"/>
      <c r="L50" s="7"/>
      <c r="M50" s="7"/>
      <c r="N50" s="7"/>
      <c r="O50" s="7"/>
      <c r="P50" s="7"/>
      <c r="Q50" s="7"/>
      <c r="R50" s="8"/>
    </row>
    <row r="51" spans="2:18" ht="12.75">
      <c r="B51" s="6" t="s">
        <v>287</v>
      </c>
      <c r="C51" s="7"/>
      <c r="D51" s="7"/>
      <c r="E51" s="7"/>
      <c r="F51" s="7"/>
      <c r="G51" s="7"/>
      <c r="H51" s="7" t="s">
        <v>288</v>
      </c>
      <c r="I51" s="7"/>
      <c r="J51" s="7"/>
      <c r="K51" s="7"/>
      <c r="L51" s="7"/>
      <c r="M51" s="7"/>
      <c r="N51" s="7"/>
      <c r="O51" s="7"/>
      <c r="P51" s="7"/>
      <c r="Q51" s="7">
        <v>300</v>
      </c>
      <c r="R51" s="8"/>
    </row>
    <row r="52" spans="2:18" ht="12.75">
      <c r="B52" s="11"/>
      <c r="C52" s="12"/>
      <c r="D52" s="12"/>
      <c r="E52" s="12"/>
      <c r="F52" s="12"/>
      <c r="G52" s="12"/>
      <c r="H52" s="12"/>
      <c r="I52" s="12"/>
      <c r="J52" s="12"/>
      <c r="K52" s="12"/>
      <c r="L52" s="12"/>
      <c r="M52" s="12"/>
      <c r="N52" s="12"/>
      <c r="O52" s="12"/>
      <c r="P52" s="12"/>
      <c r="Q52" s="12"/>
      <c r="R52" s="13"/>
    </row>
  </sheetData>
  <mergeCells count="2">
    <mergeCell ref="B2:R2"/>
    <mergeCell ref="U2:AK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G73"/>
  <sheetViews>
    <sheetView workbookViewId="0" topLeftCell="B1">
      <selection activeCell="I22" sqref="I22"/>
    </sheetView>
  </sheetViews>
  <sheetFormatPr defaultColWidth="9.140625" defaultRowHeight="12.75"/>
  <cols>
    <col min="1" max="1" width="22.8515625" style="0" customWidth="1"/>
    <col min="2" max="2" width="54.28125" style="0" customWidth="1"/>
    <col min="3" max="3" width="11.140625" style="1" customWidth="1"/>
    <col min="4" max="4" width="9.140625" style="1" customWidth="1"/>
    <col min="5" max="5" width="9.7109375" style="1" bestFit="1" customWidth="1"/>
    <col min="6" max="6" width="13.140625" style="0" customWidth="1"/>
    <col min="7" max="7" width="10.00390625" style="0" bestFit="1" customWidth="1"/>
  </cols>
  <sheetData>
    <row r="2" spans="1:7" ht="12.75">
      <c r="A2" s="3" t="s">
        <v>2</v>
      </c>
      <c r="B2" s="3" t="s">
        <v>120</v>
      </c>
      <c r="C2" s="3" t="s">
        <v>3</v>
      </c>
      <c r="D2" s="3" t="s">
        <v>4</v>
      </c>
      <c r="E2" s="3" t="s">
        <v>5</v>
      </c>
      <c r="F2" s="3" t="s">
        <v>121</v>
      </c>
      <c r="G2" s="3" t="s">
        <v>122</v>
      </c>
    </row>
    <row r="5" spans="1:7" ht="12.75">
      <c r="A5" t="s">
        <v>123</v>
      </c>
      <c r="B5" t="s">
        <v>124</v>
      </c>
      <c r="C5" s="1">
        <v>0</v>
      </c>
      <c r="D5" s="1">
        <v>43</v>
      </c>
      <c r="E5" s="1">
        <v>1</v>
      </c>
      <c r="F5" s="4"/>
      <c r="G5" s="5">
        <v>24998.48</v>
      </c>
    </row>
    <row r="6" spans="1:7" ht="12.75">
      <c r="A6" t="s">
        <v>125</v>
      </c>
      <c r="C6" s="1">
        <v>0</v>
      </c>
      <c r="D6" s="1">
        <v>20</v>
      </c>
      <c r="E6" s="1">
        <v>1</v>
      </c>
      <c r="F6" s="4">
        <v>0.2644049</v>
      </c>
      <c r="G6" s="4">
        <v>12443.35</v>
      </c>
    </row>
    <row r="7" spans="1:7" ht="12.75">
      <c r="A7" t="s">
        <v>126</v>
      </c>
      <c r="B7" t="s">
        <v>127</v>
      </c>
      <c r="C7" s="1">
        <v>0</v>
      </c>
      <c r="D7" s="1">
        <v>83</v>
      </c>
      <c r="E7" s="1">
        <v>1</v>
      </c>
      <c r="F7" s="4"/>
      <c r="G7" s="4">
        <v>12080.32</v>
      </c>
    </row>
    <row r="8" spans="1:7" ht="12.75">
      <c r="A8" t="s">
        <v>128</v>
      </c>
      <c r="B8" t="s">
        <v>129</v>
      </c>
      <c r="C8" s="1">
        <v>0</v>
      </c>
      <c r="D8" s="1">
        <v>11</v>
      </c>
      <c r="E8" s="1">
        <v>12</v>
      </c>
      <c r="F8" s="4">
        <v>0.07</v>
      </c>
      <c r="G8" s="4">
        <v>1.548993</v>
      </c>
    </row>
    <row r="9" spans="1:7" ht="12.75">
      <c r="A9" t="s">
        <v>130</v>
      </c>
      <c r="B9" t="s">
        <v>131</v>
      </c>
      <c r="C9" s="1">
        <v>0</v>
      </c>
      <c r="D9" s="1">
        <v>2</v>
      </c>
      <c r="E9" s="1">
        <v>96</v>
      </c>
      <c r="F9" s="4">
        <v>0.29</v>
      </c>
      <c r="G9" s="4">
        <v>1.414218</v>
      </c>
    </row>
    <row r="10" spans="1:7" ht="12.75">
      <c r="A10" t="s">
        <v>132</v>
      </c>
      <c r="B10" t="s">
        <v>133</v>
      </c>
      <c r="C10" s="1">
        <v>0</v>
      </c>
      <c r="D10" s="1">
        <v>5</v>
      </c>
      <c r="E10" s="1">
        <v>96</v>
      </c>
      <c r="F10" s="4">
        <v>0.29</v>
      </c>
      <c r="G10" s="4">
        <v>0.7750728</v>
      </c>
    </row>
    <row r="11" spans="1:7" ht="12.75">
      <c r="A11" t="s">
        <v>134</v>
      </c>
      <c r="B11" t="s">
        <v>135</v>
      </c>
      <c r="C11" s="1">
        <v>0</v>
      </c>
      <c r="D11" s="1">
        <v>5</v>
      </c>
      <c r="E11" s="1">
        <v>96</v>
      </c>
      <c r="F11" s="4">
        <v>0.29</v>
      </c>
      <c r="G11" s="4">
        <v>3.702471</v>
      </c>
    </row>
    <row r="12" spans="1:7" ht="12.75">
      <c r="A12" t="s">
        <v>136</v>
      </c>
      <c r="B12" t="s">
        <v>137</v>
      </c>
      <c r="C12" s="1">
        <v>0</v>
      </c>
      <c r="D12" s="1">
        <v>6</v>
      </c>
      <c r="E12" s="1">
        <v>96</v>
      </c>
      <c r="F12" s="4">
        <v>0.29</v>
      </c>
      <c r="G12" s="4">
        <v>4.887675</v>
      </c>
    </row>
    <row r="13" spans="1:7" ht="12.75">
      <c r="A13" t="s">
        <v>138</v>
      </c>
      <c r="B13" t="s">
        <v>139</v>
      </c>
      <c r="C13" s="1">
        <v>0</v>
      </c>
      <c r="D13" s="1">
        <v>4</v>
      </c>
      <c r="E13" s="1">
        <v>96</v>
      </c>
      <c r="F13" s="4"/>
      <c r="G13" s="4">
        <v>2.041233</v>
      </c>
    </row>
    <row r="14" spans="1:7" ht="12.75">
      <c r="A14" t="s">
        <v>140</v>
      </c>
      <c r="B14" t="s">
        <v>141</v>
      </c>
      <c r="C14" s="1">
        <v>0</v>
      </c>
      <c r="D14" s="1">
        <v>5</v>
      </c>
      <c r="E14" s="1">
        <v>6</v>
      </c>
      <c r="F14" s="4">
        <v>0.05</v>
      </c>
      <c r="G14" s="4">
        <v>2.174484</v>
      </c>
    </row>
    <row r="15" spans="1:7" ht="12.75">
      <c r="A15" t="s">
        <v>142</v>
      </c>
      <c r="B15" t="s">
        <v>143</v>
      </c>
      <c r="C15" s="1">
        <v>0</v>
      </c>
      <c r="D15" s="1">
        <v>5</v>
      </c>
      <c r="E15" s="1">
        <v>12</v>
      </c>
      <c r="F15" s="4">
        <v>0.29</v>
      </c>
      <c r="G15" s="4">
        <v>10.62177</v>
      </c>
    </row>
    <row r="16" spans="1:7" ht="12.75">
      <c r="A16" t="s">
        <v>144</v>
      </c>
      <c r="B16" t="s">
        <v>145</v>
      </c>
      <c r="C16" s="1">
        <v>0</v>
      </c>
      <c r="D16" s="1">
        <v>5</v>
      </c>
      <c r="E16" s="1">
        <v>12</v>
      </c>
      <c r="F16" s="4"/>
      <c r="G16" s="4">
        <v>19.2755</v>
      </c>
    </row>
    <row r="17" spans="1:7" ht="12.75">
      <c r="A17" t="s">
        <v>146</v>
      </c>
      <c r="B17" t="s">
        <v>147</v>
      </c>
      <c r="C17" s="1">
        <v>1</v>
      </c>
      <c r="D17" s="1">
        <v>43</v>
      </c>
      <c r="E17" s="1">
        <v>3</v>
      </c>
      <c r="F17" s="4"/>
      <c r="G17" s="4">
        <v>1584.242</v>
      </c>
    </row>
    <row r="18" spans="1:7" ht="12.75">
      <c r="A18" t="s">
        <v>148</v>
      </c>
      <c r="B18" t="s">
        <v>147</v>
      </c>
      <c r="C18" s="1">
        <v>1</v>
      </c>
      <c r="D18" s="1">
        <v>21</v>
      </c>
      <c r="E18" s="1">
        <v>3</v>
      </c>
      <c r="F18" s="4"/>
      <c r="G18" s="4">
        <v>1547.283</v>
      </c>
    </row>
    <row r="19" spans="1:7" ht="12.75">
      <c r="A19" t="s">
        <v>149</v>
      </c>
      <c r="B19" t="s">
        <v>150</v>
      </c>
      <c r="C19" s="1">
        <v>1</v>
      </c>
      <c r="D19" s="1">
        <v>34</v>
      </c>
      <c r="E19" s="1">
        <v>3</v>
      </c>
      <c r="F19" s="4"/>
      <c r="G19" s="4">
        <v>1192.78</v>
      </c>
    </row>
    <row r="20" spans="1:7" ht="12.75">
      <c r="A20" t="s">
        <v>151</v>
      </c>
      <c r="B20" t="s">
        <v>152</v>
      </c>
      <c r="C20" s="1">
        <v>1</v>
      </c>
      <c r="D20" s="1">
        <v>19</v>
      </c>
      <c r="E20" s="1">
        <v>6</v>
      </c>
      <c r="F20" s="4">
        <v>0.29</v>
      </c>
      <c r="G20" s="4"/>
    </row>
    <row r="21" spans="1:7" ht="12.75">
      <c r="A21" t="s">
        <v>153</v>
      </c>
      <c r="B21" t="s">
        <v>154</v>
      </c>
      <c r="C21" s="1">
        <v>1</v>
      </c>
      <c r="D21" s="1">
        <v>9</v>
      </c>
      <c r="E21" s="1">
        <v>12</v>
      </c>
      <c r="F21" s="4"/>
      <c r="G21" s="4"/>
    </row>
    <row r="22" spans="1:7" ht="12.75">
      <c r="A22" t="s">
        <v>155</v>
      </c>
      <c r="B22" t="s">
        <v>156</v>
      </c>
      <c r="C22" s="1">
        <v>1</v>
      </c>
      <c r="D22" s="1">
        <v>16</v>
      </c>
      <c r="E22" s="1">
        <v>6</v>
      </c>
      <c r="F22" s="4"/>
      <c r="G22" s="4">
        <v>822.8804</v>
      </c>
    </row>
    <row r="23" spans="1:7" ht="12.75">
      <c r="A23" t="s">
        <v>157</v>
      </c>
      <c r="B23" t="s">
        <v>158</v>
      </c>
      <c r="C23" s="1">
        <v>1</v>
      </c>
      <c r="D23" s="1">
        <v>13</v>
      </c>
      <c r="E23" s="1">
        <v>6</v>
      </c>
      <c r="F23" s="4"/>
      <c r="G23" s="4"/>
    </row>
    <row r="24" spans="1:7" ht="12.75">
      <c r="A24" t="s">
        <v>159</v>
      </c>
      <c r="B24" t="s">
        <v>160</v>
      </c>
      <c r="C24" s="1">
        <v>0</v>
      </c>
      <c r="D24" s="1">
        <v>5</v>
      </c>
      <c r="E24" s="1">
        <v>36</v>
      </c>
      <c r="F24" s="4">
        <v>0.29</v>
      </c>
      <c r="G24" s="4">
        <v>0.8270763</v>
      </c>
    </row>
    <row r="25" spans="1:7" ht="12.75">
      <c r="A25" t="s">
        <v>161</v>
      </c>
      <c r="B25" t="s">
        <v>162</v>
      </c>
      <c r="C25" s="1">
        <v>0</v>
      </c>
      <c r="D25" s="1">
        <v>8</v>
      </c>
      <c r="E25" s="1">
        <v>6</v>
      </c>
      <c r="F25" s="4">
        <v>0.29</v>
      </c>
      <c r="G25" s="4">
        <v>66.2686</v>
      </c>
    </row>
    <row r="26" spans="1:7" ht="12.75">
      <c r="A26" t="s">
        <v>163</v>
      </c>
      <c r="B26" t="s">
        <v>164</v>
      </c>
      <c r="C26" s="1">
        <v>0</v>
      </c>
      <c r="D26" s="1">
        <v>7</v>
      </c>
      <c r="E26" s="1">
        <v>6</v>
      </c>
      <c r="F26" s="4">
        <v>0.29</v>
      </c>
      <c r="G26" s="4">
        <v>60.96527</v>
      </c>
    </row>
    <row r="27" spans="1:7" ht="12.75">
      <c r="A27" t="s">
        <v>165</v>
      </c>
      <c r="B27" t="s">
        <v>166</v>
      </c>
      <c r="C27" s="1">
        <v>0</v>
      </c>
      <c r="D27" s="1">
        <v>5</v>
      </c>
      <c r="E27" s="1">
        <v>6</v>
      </c>
      <c r="F27" s="4">
        <v>0.29</v>
      </c>
      <c r="G27" s="4">
        <v>45.26431</v>
      </c>
    </row>
    <row r="28" spans="1:7" ht="12.75">
      <c r="A28" t="s">
        <v>167</v>
      </c>
      <c r="B28" t="s">
        <v>168</v>
      </c>
      <c r="C28" s="1">
        <v>0</v>
      </c>
      <c r="D28" s="1">
        <v>6</v>
      </c>
      <c r="E28" s="1">
        <v>6</v>
      </c>
      <c r="F28" s="4">
        <v>0.29</v>
      </c>
      <c r="G28" s="4">
        <v>80.20942</v>
      </c>
    </row>
    <row r="29" spans="1:7" ht="12.75">
      <c r="A29" t="s">
        <v>169</v>
      </c>
      <c r="B29" t="s">
        <v>170</v>
      </c>
      <c r="C29" s="1">
        <v>1</v>
      </c>
      <c r="D29" s="1">
        <v>11</v>
      </c>
      <c r="E29" s="1">
        <v>6</v>
      </c>
      <c r="F29" s="4">
        <v>0.073</v>
      </c>
      <c r="G29" s="4"/>
    </row>
    <row r="30" spans="1:7" ht="12.75">
      <c r="A30" t="s">
        <v>171</v>
      </c>
      <c r="B30" t="s">
        <v>172</v>
      </c>
      <c r="C30" s="1">
        <v>1</v>
      </c>
      <c r="D30" s="1">
        <v>13</v>
      </c>
      <c r="E30" s="1">
        <v>12</v>
      </c>
      <c r="F30" s="4">
        <v>0.072</v>
      </c>
      <c r="G30" s="4"/>
    </row>
    <row r="31" spans="1:7" ht="12.75">
      <c r="A31" t="s">
        <v>173</v>
      </c>
      <c r="B31" t="s">
        <v>174</v>
      </c>
      <c r="C31" s="1">
        <v>1</v>
      </c>
      <c r="D31" s="1">
        <v>2</v>
      </c>
      <c r="E31" s="1">
        <v>15</v>
      </c>
      <c r="F31" s="4">
        <v>0.32</v>
      </c>
      <c r="G31" s="4"/>
    </row>
    <row r="32" spans="1:7" ht="12.75">
      <c r="A32" t="s">
        <v>175</v>
      </c>
      <c r="B32" t="s">
        <v>176</v>
      </c>
      <c r="C32" s="1">
        <v>1</v>
      </c>
      <c r="D32" s="1">
        <v>16</v>
      </c>
      <c r="E32" s="1">
        <v>3</v>
      </c>
      <c r="F32" s="4"/>
      <c r="G32" s="4">
        <v>953.7103</v>
      </c>
    </row>
    <row r="33" spans="1:7" ht="12.75">
      <c r="A33" t="s">
        <v>177</v>
      </c>
      <c r="B33" t="s">
        <v>178</v>
      </c>
      <c r="C33" s="1">
        <v>1</v>
      </c>
      <c r="D33" s="1">
        <v>7</v>
      </c>
      <c r="E33" s="1">
        <v>6</v>
      </c>
      <c r="F33" s="4">
        <v>0.072</v>
      </c>
      <c r="G33" s="4"/>
    </row>
    <row r="34" spans="1:7" ht="12.75">
      <c r="A34" t="s">
        <v>179</v>
      </c>
      <c r="B34" t="s">
        <v>178</v>
      </c>
      <c r="C34" s="1">
        <v>1</v>
      </c>
      <c r="D34" s="1">
        <v>7</v>
      </c>
      <c r="E34" s="1">
        <v>6</v>
      </c>
      <c r="F34" s="4">
        <v>0.072</v>
      </c>
      <c r="G34" s="4"/>
    </row>
    <row r="35" spans="1:7" ht="12.75">
      <c r="A35" t="s">
        <v>180</v>
      </c>
      <c r="B35" t="s">
        <v>181</v>
      </c>
      <c r="C35" s="1">
        <v>1</v>
      </c>
      <c r="D35" s="1">
        <v>13</v>
      </c>
      <c r="E35" s="1">
        <v>3</v>
      </c>
      <c r="F35" s="4"/>
      <c r="G35" s="4">
        <v>953.7103</v>
      </c>
    </row>
    <row r="36" spans="1:7" ht="12.75">
      <c r="A36" t="s">
        <v>182</v>
      </c>
      <c r="B36" t="s">
        <v>183</v>
      </c>
      <c r="C36" s="1">
        <v>1</v>
      </c>
      <c r="D36" s="1">
        <v>11</v>
      </c>
      <c r="E36" s="1">
        <v>6</v>
      </c>
      <c r="F36" s="4">
        <v>0.072</v>
      </c>
      <c r="G36" s="4"/>
    </row>
    <row r="37" spans="1:7" ht="12.75">
      <c r="A37" t="s">
        <v>184</v>
      </c>
      <c r="B37" t="s">
        <v>185</v>
      </c>
      <c r="C37" s="1">
        <v>1</v>
      </c>
      <c r="D37" s="1">
        <v>1</v>
      </c>
      <c r="E37" s="1">
        <v>30</v>
      </c>
      <c r="F37" s="4">
        <v>0.07</v>
      </c>
      <c r="G37" s="4"/>
    </row>
    <row r="38" spans="1:7" ht="12.75">
      <c r="A38" t="s">
        <v>186</v>
      </c>
      <c r="B38" t="s">
        <v>187</v>
      </c>
      <c r="C38" s="1">
        <v>1</v>
      </c>
      <c r="D38" s="1">
        <v>1</v>
      </c>
      <c r="E38" s="1">
        <v>3</v>
      </c>
      <c r="F38" s="4">
        <v>1</v>
      </c>
      <c r="G38" s="4"/>
    </row>
    <row r="39" spans="1:7" ht="12.75">
      <c r="A39" t="s">
        <v>188</v>
      </c>
      <c r="B39" t="s">
        <v>189</v>
      </c>
      <c r="C39" s="1">
        <v>1</v>
      </c>
      <c r="D39" s="1">
        <v>7</v>
      </c>
      <c r="E39" s="1">
        <v>3</v>
      </c>
      <c r="F39" s="4">
        <v>0.072</v>
      </c>
      <c r="G39" s="4"/>
    </row>
    <row r="40" spans="1:7" ht="12.75">
      <c r="A40" t="s">
        <v>190</v>
      </c>
      <c r="B40" t="s">
        <v>191</v>
      </c>
      <c r="C40" s="1">
        <v>1</v>
      </c>
      <c r="D40" s="1">
        <v>6</v>
      </c>
      <c r="E40" s="1">
        <v>3</v>
      </c>
      <c r="F40" s="4">
        <v>0.32</v>
      </c>
      <c r="G40" s="4"/>
    </row>
    <row r="41" spans="1:7" ht="12.75">
      <c r="A41" t="s">
        <v>192</v>
      </c>
      <c r="B41" t="s">
        <v>193</v>
      </c>
      <c r="C41" s="1">
        <v>1</v>
      </c>
      <c r="D41" s="1">
        <v>7</v>
      </c>
      <c r="E41" s="1">
        <v>3</v>
      </c>
      <c r="F41" s="4">
        <v>0.32</v>
      </c>
      <c r="G41" s="4"/>
    </row>
    <row r="42" spans="1:7" ht="12.75">
      <c r="A42" t="s">
        <v>194</v>
      </c>
      <c r="B42" t="s">
        <v>195</v>
      </c>
      <c r="C42" s="1">
        <v>1</v>
      </c>
      <c r="D42" s="1">
        <v>7</v>
      </c>
      <c r="E42" s="1">
        <v>3</v>
      </c>
      <c r="F42" s="4">
        <v>0.32</v>
      </c>
      <c r="G42" s="4"/>
    </row>
    <row r="43" spans="1:7" ht="12.75">
      <c r="A43" t="s">
        <v>196</v>
      </c>
      <c r="B43" t="s">
        <v>197</v>
      </c>
      <c r="C43" s="1">
        <v>1</v>
      </c>
      <c r="D43" s="1">
        <v>7</v>
      </c>
      <c r="E43" s="1">
        <v>3</v>
      </c>
      <c r="F43" s="4">
        <v>0.32</v>
      </c>
      <c r="G43" s="4"/>
    </row>
    <row r="44" spans="1:7" ht="12.75">
      <c r="A44" t="s">
        <v>198</v>
      </c>
      <c r="B44" t="s">
        <v>199</v>
      </c>
      <c r="C44" s="1">
        <v>1</v>
      </c>
      <c r="D44" s="1">
        <v>9</v>
      </c>
      <c r="E44" s="1">
        <v>3</v>
      </c>
      <c r="F44" s="4">
        <v>0.2265026</v>
      </c>
      <c r="G44" s="4"/>
    </row>
    <row r="45" spans="1:7" ht="12.75">
      <c r="A45" t="s">
        <v>200</v>
      </c>
      <c r="B45" t="s">
        <v>201</v>
      </c>
      <c r="C45" s="1">
        <v>1</v>
      </c>
      <c r="D45" s="1">
        <v>5</v>
      </c>
      <c r="E45" s="1">
        <v>12</v>
      </c>
      <c r="F45" s="4">
        <v>1</v>
      </c>
      <c r="G45" s="4"/>
    </row>
    <row r="46" spans="1:7" ht="12.75">
      <c r="A46" t="s">
        <v>202</v>
      </c>
      <c r="B46" t="s">
        <v>203</v>
      </c>
      <c r="C46" s="1">
        <v>1</v>
      </c>
      <c r="D46" s="1">
        <v>5</v>
      </c>
      <c r="E46" s="1">
        <v>6</v>
      </c>
      <c r="F46" s="4">
        <v>1</v>
      </c>
      <c r="G46" s="4"/>
    </row>
    <row r="47" spans="1:7" ht="12.75">
      <c r="A47" t="s">
        <v>204</v>
      </c>
      <c r="B47" t="s">
        <v>205</v>
      </c>
      <c r="C47" s="1">
        <v>1</v>
      </c>
      <c r="D47" s="1">
        <v>17</v>
      </c>
      <c r="E47" s="1">
        <v>6</v>
      </c>
      <c r="F47" s="4"/>
      <c r="G47" s="4">
        <v>79.268</v>
      </c>
    </row>
    <row r="48" spans="1:7" ht="12.75">
      <c r="A48" t="s">
        <v>206</v>
      </c>
      <c r="B48" t="s">
        <v>207</v>
      </c>
      <c r="C48" s="1">
        <v>1</v>
      </c>
      <c r="D48" s="1">
        <v>8</v>
      </c>
      <c r="E48" s="1">
        <v>6</v>
      </c>
      <c r="F48" s="4"/>
      <c r="G48" s="4">
        <v>13.47066</v>
      </c>
    </row>
    <row r="49" spans="1:7" ht="12.75">
      <c r="A49" t="s">
        <v>208</v>
      </c>
      <c r="B49" t="s">
        <v>209</v>
      </c>
      <c r="C49" s="1">
        <v>1</v>
      </c>
      <c r="D49" s="1">
        <v>21</v>
      </c>
      <c r="E49" s="1">
        <v>6</v>
      </c>
      <c r="F49" s="4">
        <v>0.0944736</v>
      </c>
      <c r="G49" s="4">
        <v>184.0598</v>
      </c>
    </row>
    <row r="50" spans="1:7" ht="12.75">
      <c r="A50" t="s">
        <v>210</v>
      </c>
      <c r="B50" t="s">
        <v>211</v>
      </c>
      <c r="C50" s="1">
        <v>1</v>
      </c>
      <c r="D50" s="1">
        <v>10</v>
      </c>
      <c r="E50" s="1">
        <v>12</v>
      </c>
      <c r="F50" s="4">
        <v>0.072</v>
      </c>
      <c r="G50" s="4"/>
    </row>
    <row r="51" spans="1:7" ht="12.75">
      <c r="A51" t="s">
        <v>212</v>
      </c>
      <c r="B51" t="s">
        <v>213</v>
      </c>
      <c r="C51" s="1">
        <v>1</v>
      </c>
      <c r="D51" s="1">
        <v>12</v>
      </c>
      <c r="E51" s="1">
        <v>6</v>
      </c>
      <c r="F51" s="4">
        <v>0.072</v>
      </c>
      <c r="G51" s="4"/>
    </row>
    <row r="52" spans="1:7" ht="12.75">
      <c r="A52" t="s">
        <v>214</v>
      </c>
      <c r="B52" t="s">
        <v>215</v>
      </c>
      <c r="C52" s="1">
        <v>1</v>
      </c>
      <c r="D52" s="1">
        <v>12</v>
      </c>
      <c r="E52" s="1">
        <v>6</v>
      </c>
      <c r="F52" s="4">
        <v>0.072</v>
      </c>
      <c r="G52" s="4"/>
    </row>
    <row r="53" spans="1:7" ht="12.75">
      <c r="A53" t="s">
        <v>216</v>
      </c>
      <c r="B53" t="s">
        <v>203</v>
      </c>
      <c r="C53" s="1">
        <v>1</v>
      </c>
      <c r="D53" s="1">
        <v>4</v>
      </c>
      <c r="E53" s="1">
        <v>3</v>
      </c>
      <c r="F53" s="4">
        <v>1</v>
      </c>
      <c r="G53" s="4"/>
    </row>
    <row r="54" spans="1:7" ht="12.75">
      <c r="A54" t="s">
        <v>217</v>
      </c>
      <c r="B54" t="s">
        <v>203</v>
      </c>
      <c r="C54" s="1">
        <v>1</v>
      </c>
      <c r="D54" s="1">
        <v>6</v>
      </c>
      <c r="E54" s="1">
        <v>3</v>
      </c>
      <c r="F54" s="4">
        <v>0.072</v>
      </c>
      <c r="G54" s="4"/>
    </row>
    <row r="55" spans="1:7" ht="12.75">
      <c r="A55" t="s">
        <v>218</v>
      </c>
      <c r="B55" t="s">
        <v>219</v>
      </c>
      <c r="C55" s="1">
        <v>1</v>
      </c>
      <c r="D55" s="1">
        <v>5</v>
      </c>
      <c r="E55" s="1">
        <v>9</v>
      </c>
      <c r="F55" s="4">
        <v>0.072</v>
      </c>
      <c r="G55" s="4"/>
    </row>
    <row r="56" spans="1:7" ht="12.75">
      <c r="A56" t="s">
        <v>220</v>
      </c>
      <c r="B56" t="s">
        <v>221</v>
      </c>
      <c r="C56" s="1">
        <v>1</v>
      </c>
      <c r="D56" s="1">
        <v>0</v>
      </c>
      <c r="E56" s="1">
        <v>12</v>
      </c>
      <c r="F56" s="4">
        <v>0.29</v>
      </c>
      <c r="G56" s="4"/>
    </row>
    <row r="57" spans="1:7" ht="12.75">
      <c r="A57" t="s">
        <v>222</v>
      </c>
      <c r="B57" t="s">
        <v>223</v>
      </c>
      <c r="C57" s="1">
        <v>0</v>
      </c>
      <c r="D57" s="1">
        <v>1</v>
      </c>
      <c r="E57" s="1">
        <v>6</v>
      </c>
      <c r="F57" s="4">
        <v>0.072</v>
      </c>
      <c r="G57" s="4">
        <v>7.933895</v>
      </c>
    </row>
    <row r="58" spans="1:7" ht="12.75">
      <c r="A58" t="s">
        <v>224</v>
      </c>
      <c r="B58" t="s">
        <v>225</v>
      </c>
      <c r="C58" s="1">
        <v>1</v>
      </c>
      <c r="D58" s="1">
        <v>6</v>
      </c>
      <c r="E58" s="1">
        <v>6</v>
      </c>
      <c r="F58" s="4">
        <v>0.072</v>
      </c>
      <c r="G58" s="4"/>
    </row>
    <row r="59" spans="1:7" ht="12.75">
      <c r="A59" t="s">
        <v>226</v>
      </c>
      <c r="B59" t="s">
        <v>227</v>
      </c>
      <c r="C59" s="1">
        <v>1</v>
      </c>
      <c r="D59" s="1">
        <v>0</v>
      </c>
      <c r="E59" s="1">
        <v>3</v>
      </c>
      <c r="F59" s="4">
        <v>0.07</v>
      </c>
      <c r="G59" s="4"/>
    </row>
    <row r="60" spans="1:7" ht="12.75">
      <c r="A60" t="s">
        <v>228</v>
      </c>
      <c r="B60" t="s">
        <v>229</v>
      </c>
      <c r="C60" s="1">
        <v>1</v>
      </c>
      <c r="D60" s="1">
        <v>4</v>
      </c>
      <c r="E60" s="1">
        <v>6</v>
      </c>
      <c r="F60" s="4"/>
      <c r="G60" s="4">
        <v>0</v>
      </c>
    </row>
    <row r="61" spans="1:7" ht="12.75">
      <c r="A61" t="s">
        <v>230</v>
      </c>
      <c r="B61" t="s">
        <v>231</v>
      </c>
      <c r="C61" s="1">
        <v>0</v>
      </c>
      <c r="D61" s="1">
        <v>54</v>
      </c>
      <c r="E61" s="1">
        <v>4</v>
      </c>
      <c r="F61" s="4">
        <v>0.29</v>
      </c>
      <c r="G61" s="4">
        <v>926.9084</v>
      </c>
    </row>
    <row r="62" spans="1:7" ht="12.75">
      <c r="A62" t="s">
        <v>232</v>
      </c>
      <c r="B62" t="s">
        <v>233</v>
      </c>
      <c r="C62" s="1">
        <v>0</v>
      </c>
      <c r="D62" s="1">
        <v>52</v>
      </c>
      <c r="E62" s="1">
        <v>12</v>
      </c>
      <c r="F62" s="4">
        <v>0.29</v>
      </c>
      <c r="G62" s="4">
        <v>476.403</v>
      </c>
    </row>
    <row r="63" spans="1:7" ht="12.75">
      <c r="A63" t="s">
        <v>234</v>
      </c>
      <c r="B63" t="s">
        <v>235</v>
      </c>
      <c r="C63" s="1">
        <v>0</v>
      </c>
      <c r="D63" s="1">
        <v>7</v>
      </c>
      <c r="E63" s="1">
        <v>6</v>
      </c>
      <c r="F63" s="4">
        <v>0.29</v>
      </c>
      <c r="G63" s="4">
        <v>149.1818</v>
      </c>
    </row>
    <row r="64" spans="1:7" ht="12.75">
      <c r="A64" t="s">
        <v>236</v>
      </c>
      <c r="B64" t="s">
        <v>235</v>
      </c>
      <c r="C64" s="1">
        <v>0</v>
      </c>
      <c r="D64" s="1">
        <v>34</v>
      </c>
      <c r="E64" s="1">
        <v>6</v>
      </c>
      <c r="F64" s="4">
        <v>0.29</v>
      </c>
      <c r="G64" s="4">
        <v>218.902</v>
      </c>
    </row>
    <row r="65" spans="1:7" ht="12.75">
      <c r="A65" t="s">
        <v>237</v>
      </c>
      <c r="B65" t="s">
        <v>238</v>
      </c>
      <c r="C65" s="1">
        <v>0</v>
      </c>
      <c r="D65" s="1">
        <v>20</v>
      </c>
      <c r="E65" s="1">
        <v>12</v>
      </c>
      <c r="F65" s="4">
        <v>0.29</v>
      </c>
      <c r="G65" s="4">
        <v>33.94775</v>
      </c>
    </row>
    <row r="66" spans="1:7" ht="12.75">
      <c r="A66" t="s">
        <v>239</v>
      </c>
      <c r="B66" t="s">
        <v>240</v>
      </c>
      <c r="C66" s="1">
        <v>0</v>
      </c>
      <c r="D66" s="1">
        <v>42</v>
      </c>
      <c r="E66" s="1">
        <v>4</v>
      </c>
      <c r="F66" s="4">
        <v>0.072</v>
      </c>
      <c r="G66" s="4">
        <v>1.477595</v>
      </c>
    </row>
    <row r="67" spans="1:7" ht="12.75">
      <c r="A67" t="s">
        <v>241</v>
      </c>
      <c r="B67" t="s">
        <v>242</v>
      </c>
      <c r="C67" s="1">
        <v>0</v>
      </c>
      <c r="D67" s="1">
        <v>3</v>
      </c>
      <c r="E67" s="1">
        <v>8</v>
      </c>
      <c r="F67" s="4"/>
      <c r="G67" s="4">
        <v>0.0967094</v>
      </c>
    </row>
    <row r="68" spans="1:7" ht="12.75">
      <c r="A68" t="s">
        <v>243</v>
      </c>
      <c r="B68" t="s">
        <v>242</v>
      </c>
      <c r="C68" s="1">
        <v>0</v>
      </c>
      <c r="D68" s="1">
        <v>3</v>
      </c>
      <c r="E68" s="1">
        <v>60</v>
      </c>
      <c r="F68" s="4"/>
      <c r="G68" s="4">
        <v>0.0952547</v>
      </c>
    </row>
    <row r="69" spans="1:7" ht="12.75">
      <c r="A69" t="s">
        <v>244</v>
      </c>
      <c r="B69" t="s">
        <v>242</v>
      </c>
      <c r="C69" s="1">
        <v>0</v>
      </c>
      <c r="D69" s="1">
        <v>3</v>
      </c>
      <c r="E69" s="1">
        <v>16</v>
      </c>
      <c r="F69" s="4"/>
      <c r="G69" s="4">
        <v>0.1053684</v>
      </c>
    </row>
    <row r="70" spans="1:7" ht="12.75">
      <c r="A70" t="s">
        <v>245</v>
      </c>
      <c r="B70" t="s">
        <v>246</v>
      </c>
      <c r="C70" s="1">
        <v>0</v>
      </c>
      <c r="D70" s="1">
        <v>3</v>
      </c>
      <c r="E70" s="1">
        <v>84</v>
      </c>
      <c r="F70" s="4"/>
      <c r="G70" s="4">
        <v>0.0417214</v>
      </c>
    </row>
    <row r="71" spans="1:7" ht="12.75">
      <c r="A71" t="s">
        <v>247</v>
      </c>
      <c r="B71" t="s">
        <v>248</v>
      </c>
      <c r="C71" s="1">
        <v>0</v>
      </c>
      <c r="D71" s="1">
        <v>5</v>
      </c>
      <c r="E71" s="1">
        <v>10</v>
      </c>
      <c r="F71" s="4"/>
      <c r="G71" s="4">
        <v>0.610859</v>
      </c>
    </row>
    <row r="72" spans="1:7" ht="12.75">
      <c r="A72" t="s">
        <v>249</v>
      </c>
      <c r="B72" t="s">
        <v>250</v>
      </c>
      <c r="C72" s="1">
        <v>0</v>
      </c>
      <c r="D72" s="1">
        <v>3</v>
      </c>
      <c r="E72" s="1">
        <v>12</v>
      </c>
      <c r="F72" s="4">
        <v>0.29</v>
      </c>
      <c r="G72" s="4">
        <v>3.919093</v>
      </c>
    </row>
    <row r="73" spans="1:7" ht="12.75">
      <c r="A73" t="s">
        <v>251</v>
      </c>
      <c r="B73" t="s">
        <v>252</v>
      </c>
      <c r="C73" s="1">
        <v>0</v>
      </c>
      <c r="D73" s="1">
        <v>2</v>
      </c>
      <c r="E73" s="1">
        <v>36</v>
      </c>
      <c r="F73" s="4"/>
      <c r="G73" s="4">
        <v>1.037052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26"/>
  <sheetViews>
    <sheetView tabSelected="1" workbookViewId="0" topLeftCell="A188">
      <selection activeCell="D1" sqref="D1:D16384"/>
    </sheetView>
  </sheetViews>
  <sheetFormatPr defaultColWidth="9.140625" defaultRowHeight="12.75"/>
  <cols>
    <col min="1" max="1" width="25.28125" style="0" customWidth="1"/>
    <col min="2" max="2" width="8.57421875" style="1" customWidth="1"/>
    <col min="3" max="3" width="8.00390625" style="1" customWidth="1"/>
    <col min="4" max="4" width="8.8515625" style="1" customWidth="1"/>
    <col min="5" max="5" width="18.7109375" style="1" customWidth="1"/>
    <col min="6" max="6" width="14.57421875" style="1" customWidth="1"/>
    <col min="7" max="7" width="37.28125" style="0" customWidth="1"/>
    <col min="10" max="10" width="13.7109375" style="0" customWidth="1"/>
  </cols>
  <sheetData>
    <row r="1" spans="1:6" ht="23.25">
      <c r="A1" s="20" t="s">
        <v>299</v>
      </c>
      <c r="B1"/>
      <c r="C1"/>
      <c r="D1"/>
      <c r="E1"/>
      <c r="F1"/>
    </row>
    <row r="2" spans="2:6" ht="12.75">
      <c r="B2"/>
      <c r="C2"/>
      <c r="D2"/>
      <c r="E2"/>
      <c r="F2"/>
    </row>
    <row r="3" spans="2:6" ht="12.75">
      <c r="B3"/>
      <c r="C3"/>
      <c r="D3"/>
      <c r="E3"/>
      <c r="F3"/>
    </row>
    <row r="4" spans="2:6" ht="12.75">
      <c r="B4"/>
      <c r="C4"/>
      <c r="D4"/>
      <c r="E4"/>
      <c r="F4"/>
    </row>
    <row r="5" spans="1:6" ht="17.25">
      <c r="A5" s="21" t="s">
        <v>1</v>
      </c>
      <c r="B5"/>
      <c r="C5"/>
      <c r="D5"/>
      <c r="E5"/>
      <c r="F5"/>
    </row>
    <row r="6" spans="2:6" ht="12.75">
      <c r="B6"/>
      <c r="C6"/>
      <c r="D6"/>
      <c r="E6"/>
      <c r="F6"/>
    </row>
    <row r="7" spans="2:6" ht="12.75">
      <c r="B7"/>
      <c r="C7"/>
      <c r="D7"/>
      <c r="E7"/>
      <c r="F7"/>
    </row>
    <row r="8" spans="2:6" ht="12.75">
      <c r="B8"/>
      <c r="C8"/>
      <c r="D8"/>
      <c r="E8"/>
      <c r="F8"/>
    </row>
    <row r="9" spans="1:7" ht="25.5">
      <c r="A9" s="22" t="s">
        <v>2</v>
      </c>
      <c r="B9" s="22" t="s">
        <v>3</v>
      </c>
      <c r="C9" s="22" t="s">
        <v>4</v>
      </c>
      <c r="D9" s="22" t="s">
        <v>5</v>
      </c>
      <c r="E9" s="22" t="s">
        <v>6</v>
      </c>
      <c r="F9" s="22" t="s">
        <v>7</v>
      </c>
      <c r="G9" s="22" t="s">
        <v>300</v>
      </c>
    </row>
    <row r="10" spans="1:7" ht="12.75">
      <c r="A10" s="23" t="s">
        <v>420</v>
      </c>
      <c r="B10" s="23">
        <v>0</v>
      </c>
      <c r="C10" s="23">
        <v>2</v>
      </c>
      <c r="D10" s="23">
        <v>128</v>
      </c>
      <c r="E10" s="23">
        <v>0.283</v>
      </c>
      <c r="F10" s="23">
        <v>0.11584</v>
      </c>
      <c r="G10" s="23" t="s">
        <v>421</v>
      </c>
    </row>
    <row r="11" spans="1:7" ht="12.75">
      <c r="A11" s="23" t="s">
        <v>422</v>
      </c>
      <c r="B11" s="23">
        <v>0</v>
      </c>
      <c r="C11" s="23">
        <v>2</v>
      </c>
      <c r="D11" s="23">
        <v>46</v>
      </c>
      <c r="E11" s="23">
        <v>0.28</v>
      </c>
      <c r="F11" s="23">
        <v>0.0103941</v>
      </c>
      <c r="G11" s="23" t="s">
        <v>301</v>
      </c>
    </row>
    <row r="12" spans="1:7" ht="25.5">
      <c r="A12" s="23" t="s">
        <v>423</v>
      </c>
      <c r="B12" s="23">
        <v>0</v>
      </c>
      <c r="C12" s="23">
        <v>8</v>
      </c>
      <c r="D12" s="23">
        <v>10</v>
      </c>
      <c r="E12" s="23" t="s">
        <v>424</v>
      </c>
      <c r="F12" s="23" t="s">
        <v>425</v>
      </c>
      <c r="G12" s="23" t="s">
        <v>426</v>
      </c>
    </row>
    <row r="13" spans="1:7" ht="25.5">
      <c r="A13" s="23" t="s">
        <v>427</v>
      </c>
      <c r="B13" s="23">
        <v>0</v>
      </c>
      <c r="C13" s="23">
        <v>8</v>
      </c>
      <c r="D13" s="23">
        <v>4</v>
      </c>
      <c r="E13" s="23" t="s">
        <v>424</v>
      </c>
      <c r="F13" s="23" t="s">
        <v>425</v>
      </c>
      <c r="G13" s="23" t="s">
        <v>428</v>
      </c>
    </row>
    <row r="14" spans="1:7" ht="25.5">
      <c r="A14" s="23" t="s">
        <v>429</v>
      </c>
      <c r="B14" s="23">
        <v>0</v>
      </c>
      <c r="C14" s="23">
        <v>9</v>
      </c>
      <c r="D14" s="23">
        <v>2</v>
      </c>
      <c r="E14" s="23" t="s">
        <v>424</v>
      </c>
      <c r="F14" s="23" t="s">
        <v>425</v>
      </c>
      <c r="G14" s="23" t="s">
        <v>430</v>
      </c>
    </row>
    <row r="15" spans="1:7" ht="25.5">
      <c r="A15" s="23" t="s">
        <v>431</v>
      </c>
      <c r="B15" s="23">
        <v>0</v>
      </c>
      <c r="C15" s="23">
        <v>9</v>
      </c>
      <c r="D15" s="23">
        <v>4</v>
      </c>
      <c r="E15" s="23">
        <v>0.29</v>
      </c>
      <c r="F15" s="23">
        <v>9.093432</v>
      </c>
      <c r="G15" s="23" t="s">
        <v>302</v>
      </c>
    </row>
    <row r="16" spans="1:7" ht="25.5">
      <c r="A16" s="23" t="s">
        <v>432</v>
      </c>
      <c r="B16" s="23">
        <v>0</v>
      </c>
      <c r="C16" s="23">
        <v>6</v>
      </c>
      <c r="D16" s="23">
        <v>2</v>
      </c>
      <c r="E16" s="23">
        <v>0.29</v>
      </c>
      <c r="F16" s="23">
        <v>3.218481</v>
      </c>
      <c r="G16" s="23" t="s">
        <v>303</v>
      </c>
    </row>
    <row r="17" spans="1:7" ht="25.5">
      <c r="A17" s="23" t="s">
        <v>433</v>
      </c>
      <c r="B17" s="23">
        <v>0</v>
      </c>
      <c r="C17" s="23">
        <v>6</v>
      </c>
      <c r="D17" s="23">
        <v>10</v>
      </c>
      <c r="E17" s="23">
        <v>0.29</v>
      </c>
      <c r="F17" s="23">
        <v>5.593585</v>
      </c>
      <c r="G17" s="23" t="s">
        <v>304</v>
      </c>
    </row>
    <row r="18" spans="1:7" ht="25.5">
      <c r="A18" s="23" t="s">
        <v>434</v>
      </c>
      <c r="B18" s="23">
        <v>0</v>
      </c>
      <c r="C18" s="23">
        <v>6</v>
      </c>
      <c r="D18" s="23">
        <v>4</v>
      </c>
      <c r="E18" s="23">
        <v>0.29</v>
      </c>
      <c r="F18" s="23">
        <v>10.97055</v>
      </c>
      <c r="G18" s="23" t="s">
        <v>305</v>
      </c>
    </row>
    <row r="19" spans="1:7" ht="25.5">
      <c r="A19" s="23" t="s">
        <v>435</v>
      </c>
      <c r="B19" s="23">
        <v>0</v>
      </c>
      <c r="C19" s="23">
        <v>7</v>
      </c>
      <c r="D19" s="23">
        <v>2</v>
      </c>
      <c r="E19" s="23">
        <v>0.29</v>
      </c>
      <c r="F19" s="23">
        <v>19.90645</v>
      </c>
      <c r="G19" s="23" t="s">
        <v>306</v>
      </c>
    </row>
    <row r="20" spans="1:7" ht="25.5">
      <c r="A20" s="23" t="s">
        <v>436</v>
      </c>
      <c r="B20" s="23">
        <v>0</v>
      </c>
      <c r="C20" s="23">
        <v>6</v>
      </c>
      <c r="D20" s="23">
        <v>4</v>
      </c>
      <c r="E20" s="23">
        <v>0.29</v>
      </c>
      <c r="F20" s="23">
        <v>28.81561</v>
      </c>
      <c r="G20" s="23" t="s">
        <v>307</v>
      </c>
    </row>
    <row r="21" spans="1:7" ht="25.5">
      <c r="A21" s="23" t="s">
        <v>437</v>
      </c>
      <c r="B21" s="23">
        <v>0</v>
      </c>
      <c r="C21" s="23">
        <v>5</v>
      </c>
      <c r="D21" s="23">
        <v>26</v>
      </c>
      <c r="E21" s="23">
        <v>0.29</v>
      </c>
      <c r="F21" s="23">
        <v>0.0931289</v>
      </c>
      <c r="G21" s="23" t="s">
        <v>308</v>
      </c>
    </row>
    <row r="22" spans="1:7" ht="12.75">
      <c r="A22" s="23" t="s">
        <v>438</v>
      </c>
      <c r="B22" s="23">
        <v>2</v>
      </c>
      <c r="C22" s="23">
        <v>3</v>
      </c>
      <c r="D22" s="23">
        <v>1</v>
      </c>
      <c r="E22" s="23">
        <v>0.303088</v>
      </c>
      <c r="F22" s="31">
        <v>6776.365</v>
      </c>
      <c r="G22" s="23" t="s">
        <v>309</v>
      </c>
    </row>
    <row r="23" spans="1:7" ht="12.75">
      <c r="A23" s="23" t="s">
        <v>439</v>
      </c>
      <c r="B23" s="23">
        <v>0</v>
      </c>
      <c r="C23" s="23">
        <v>3</v>
      </c>
      <c r="D23" s="23">
        <v>44</v>
      </c>
      <c r="E23" s="23">
        <v>0.305</v>
      </c>
      <c r="F23" s="24">
        <v>0.0007391096</v>
      </c>
      <c r="G23" s="23" t="s">
        <v>310</v>
      </c>
    </row>
    <row r="24" spans="1:7" ht="25.5">
      <c r="A24" s="23" t="s">
        <v>440</v>
      </c>
      <c r="B24" s="23">
        <v>1</v>
      </c>
      <c r="C24" s="23">
        <v>0</v>
      </c>
      <c r="D24" s="23">
        <v>2</v>
      </c>
      <c r="E24" s="23">
        <v>0.3039781</v>
      </c>
      <c r="F24" s="23">
        <v>3175.813</v>
      </c>
      <c r="G24" s="23" t="s">
        <v>311</v>
      </c>
    </row>
    <row r="25" spans="1:7" ht="12.75">
      <c r="A25" s="23" t="s">
        <v>441</v>
      </c>
      <c r="B25" s="23">
        <v>0</v>
      </c>
      <c r="C25" s="23">
        <v>7</v>
      </c>
      <c r="D25" s="23">
        <v>1</v>
      </c>
      <c r="E25" s="23">
        <v>0.2926706</v>
      </c>
      <c r="F25" s="23">
        <v>56.10653</v>
      </c>
      <c r="G25" s="23" t="s">
        <v>203</v>
      </c>
    </row>
    <row r="26" spans="1:7" ht="12.75">
      <c r="A26" s="23" t="s">
        <v>442</v>
      </c>
      <c r="B26" s="23">
        <v>2</v>
      </c>
      <c r="C26" s="23">
        <v>2</v>
      </c>
      <c r="D26" s="23">
        <v>2</v>
      </c>
      <c r="E26" s="23">
        <v>0.305</v>
      </c>
      <c r="F26" s="23">
        <v>1000.882</v>
      </c>
      <c r="G26" s="23" t="s">
        <v>312</v>
      </c>
    </row>
    <row r="27" spans="1:7" ht="12.75">
      <c r="A27" s="23" t="s">
        <v>443</v>
      </c>
      <c r="B27" s="23">
        <v>0</v>
      </c>
      <c r="C27" s="23">
        <v>70</v>
      </c>
      <c r="D27" s="23">
        <v>2</v>
      </c>
      <c r="E27" s="23">
        <v>0.305</v>
      </c>
      <c r="F27" s="23">
        <v>20.69951</v>
      </c>
      <c r="G27" s="23" t="s">
        <v>313</v>
      </c>
    </row>
    <row r="28" spans="1:7" ht="12.75">
      <c r="A28" s="23" t="s">
        <v>444</v>
      </c>
      <c r="B28" s="23">
        <v>0</v>
      </c>
      <c r="C28" s="23">
        <v>18</v>
      </c>
      <c r="D28" s="23">
        <v>2</v>
      </c>
      <c r="E28" s="23">
        <v>0.305</v>
      </c>
      <c r="F28" s="23">
        <v>52.41646</v>
      </c>
      <c r="G28" s="23" t="s">
        <v>314</v>
      </c>
    </row>
    <row r="29" spans="1:7" ht="12.75">
      <c r="A29" s="23" t="s">
        <v>445</v>
      </c>
      <c r="B29" s="23">
        <v>0</v>
      </c>
      <c r="C29" s="23">
        <v>6</v>
      </c>
      <c r="D29" s="23">
        <v>2</v>
      </c>
      <c r="E29" s="23">
        <v>0.305</v>
      </c>
      <c r="F29" s="23">
        <v>60.66605</v>
      </c>
      <c r="G29" s="23" t="s">
        <v>315</v>
      </c>
    </row>
    <row r="30" spans="1:7" ht="12.75">
      <c r="A30" s="23" t="s">
        <v>446</v>
      </c>
      <c r="B30" s="23">
        <v>0</v>
      </c>
      <c r="C30" s="23">
        <v>16</v>
      </c>
      <c r="D30" s="23">
        <v>2</v>
      </c>
      <c r="E30" s="23">
        <v>0.305</v>
      </c>
      <c r="F30" s="23">
        <v>2.16993</v>
      </c>
      <c r="G30" s="23" t="s">
        <v>314</v>
      </c>
    </row>
    <row r="31" spans="1:7" ht="12.75">
      <c r="A31" s="23" t="s">
        <v>447</v>
      </c>
      <c r="B31" s="23">
        <v>0</v>
      </c>
      <c r="C31" s="23">
        <v>16</v>
      </c>
      <c r="D31" s="23">
        <v>2</v>
      </c>
      <c r="E31" s="23">
        <v>0.305</v>
      </c>
      <c r="F31" s="23">
        <v>6.079654</v>
      </c>
      <c r="G31" s="23" t="s">
        <v>314</v>
      </c>
    </row>
    <row r="32" spans="1:7" ht="12.75">
      <c r="A32" s="23" t="s">
        <v>448</v>
      </c>
      <c r="B32" s="23">
        <v>0</v>
      </c>
      <c r="C32" s="23">
        <v>20</v>
      </c>
      <c r="D32" s="23">
        <v>2</v>
      </c>
      <c r="E32" s="23">
        <v>0.3036686</v>
      </c>
      <c r="F32" s="23">
        <v>37.17161</v>
      </c>
      <c r="G32" s="23" t="s">
        <v>316</v>
      </c>
    </row>
    <row r="33" spans="1:7" ht="12.75">
      <c r="A33" s="23" t="s">
        <v>449</v>
      </c>
      <c r="B33" s="23">
        <v>0</v>
      </c>
      <c r="C33" s="23">
        <v>17</v>
      </c>
      <c r="D33" s="23">
        <v>2</v>
      </c>
      <c r="E33" s="23">
        <v>0.3032873</v>
      </c>
      <c r="F33" s="23">
        <v>28.86035</v>
      </c>
      <c r="G33" s="23" t="s">
        <v>317</v>
      </c>
    </row>
    <row r="34" spans="1:7" ht="12.75">
      <c r="A34" s="23" t="s">
        <v>450</v>
      </c>
      <c r="B34" s="23">
        <v>0</v>
      </c>
      <c r="C34" s="23">
        <v>25</v>
      </c>
      <c r="D34" s="23">
        <v>2</v>
      </c>
      <c r="E34" s="23">
        <v>0.305</v>
      </c>
      <c r="F34" s="23">
        <v>25.70939</v>
      </c>
      <c r="G34" s="23" t="s">
        <v>318</v>
      </c>
    </row>
    <row r="35" spans="1:7" ht="12.75">
      <c r="A35" s="23" t="s">
        <v>451</v>
      </c>
      <c r="B35" s="23">
        <v>0</v>
      </c>
      <c r="C35" s="23">
        <v>23</v>
      </c>
      <c r="D35" s="23">
        <v>2</v>
      </c>
      <c r="E35" s="23">
        <v>0.305</v>
      </c>
      <c r="F35" s="23">
        <v>34.02065</v>
      </c>
      <c r="G35" s="23" t="s">
        <v>319</v>
      </c>
    </row>
    <row r="36" spans="1:7" ht="12.75">
      <c r="A36" s="23" t="s">
        <v>452</v>
      </c>
      <c r="B36" s="23">
        <v>0</v>
      </c>
      <c r="C36" s="23">
        <v>11</v>
      </c>
      <c r="D36" s="23">
        <v>2</v>
      </c>
      <c r="E36" s="23">
        <v>0.28</v>
      </c>
      <c r="F36" s="23">
        <v>0.0534107</v>
      </c>
      <c r="G36" s="23" t="s">
        <v>320</v>
      </c>
    </row>
    <row r="37" spans="1:7" ht="12.75">
      <c r="A37" s="23" t="s">
        <v>453</v>
      </c>
      <c r="B37" s="23">
        <v>0</v>
      </c>
      <c r="C37" s="23">
        <v>11</v>
      </c>
      <c r="D37" s="23">
        <v>2</v>
      </c>
      <c r="E37" s="23">
        <v>0.28</v>
      </c>
      <c r="F37" s="23">
        <v>0.0382223</v>
      </c>
      <c r="G37" s="23" t="s">
        <v>320</v>
      </c>
    </row>
    <row r="38" spans="1:7" ht="25.5">
      <c r="A38" s="23" t="s">
        <v>454</v>
      </c>
      <c r="B38" s="23">
        <v>0</v>
      </c>
      <c r="C38" s="23">
        <v>2</v>
      </c>
      <c r="D38" s="23">
        <v>2</v>
      </c>
      <c r="E38" s="23">
        <v>0.29</v>
      </c>
      <c r="F38" s="23">
        <v>2.106315</v>
      </c>
      <c r="G38" s="23" t="s">
        <v>303</v>
      </c>
    </row>
    <row r="39" spans="1:7" ht="12.75">
      <c r="A39" s="23" t="s">
        <v>455</v>
      </c>
      <c r="B39" s="23">
        <v>0</v>
      </c>
      <c r="C39" s="23">
        <v>19</v>
      </c>
      <c r="D39" s="23">
        <v>2</v>
      </c>
      <c r="E39" s="23">
        <v>0.305</v>
      </c>
      <c r="F39" s="23">
        <v>10.42442</v>
      </c>
      <c r="G39" s="23" t="s">
        <v>321</v>
      </c>
    </row>
    <row r="40" spans="1:7" ht="12.75">
      <c r="A40" s="23" t="s">
        <v>456</v>
      </c>
      <c r="B40" s="23">
        <v>0</v>
      </c>
      <c r="C40" s="23">
        <v>7</v>
      </c>
      <c r="D40" s="23">
        <v>2</v>
      </c>
      <c r="E40" s="23">
        <v>0.305</v>
      </c>
      <c r="F40" s="23">
        <v>0.0286116</v>
      </c>
      <c r="G40" s="23" t="s">
        <v>322</v>
      </c>
    </row>
    <row r="41" spans="1:7" ht="12.75">
      <c r="A41" s="23" t="s">
        <v>457</v>
      </c>
      <c r="B41" s="23">
        <v>0</v>
      </c>
      <c r="C41" s="23">
        <v>6</v>
      </c>
      <c r="D41" s="23">
        <v>2</v>
      </c>
      <c r="E41" s="23">
        <v>0.305</v>
      </c>
      <c r="F41" s="23">
        <v>0.0240166</v>
      </c>
      <c r="G41" s="23" t="s">
        <v>323</v>
      </c>
    </row>
    <row r="42" spans="1:7" ht="12.75">
      <c r="A42" s="23" t="s">
        <v>458</v>
      </c>
      <c r="B42" s="23">
        <v>0</v>
      </c>
      <c r="C42" s="23">
        <v>6</v>
      </c>
      <c r="D42" s="23">
        <v>2</v>
      </c>
      <c r="E42" s="23">
        <v>0.305</v>
      </c>
      <c r="F42" s="23">
        <v>0.0268393</v>
      </c>
      <c r="G42" s="23" t="s">
        <v>324</v>
      </c>
    </row>
    <row r="43" spans="1:7" ht="12.75">
      <c r="A43" s="23" t="s">
        <v>459</v>
      </c>
      <c r="B43" s="23">
        <v>0</v>
      </c>
      <c r="C43" s="23">
        <v>6</v>
      </c>
      <c r="D43" s="23">
        <v>2</v>
      </c>
      <c r="E43" s="23">
        <v>0.305</v>
      </c>
      <c r="F43" s="23">
        <v>0.0206008</v>
      </c>
      <c r="G43" s="23" t="s">
        <v>325</v>
      </c>
    </row>
    <row r="44" spans="1:7" ht="12.75">
      <c r="A44" s="23" t="s">
        <v>460</v>
      </c>
      <c r="B44" s="23">
        <v>0</v>
      </c>
      <c r="C44" s="23">
        <v>8</v>
      </c>
      <c r="D44" s="23">
        <v>2</v>
      </c>
      <c r="E44" s="23">
        <v>0.305</v>
      </c>
      <c r="F44" s="23">
        <v>0.0189847</v>
      </c>
      <c r="G44" s="23" t="s">
        <v>326</v>
      </c>
    </row>
    <row r="45" spans="1:7" ht="12.75">
      <c r="A45" s="23" t="s">
        <v>461</v>
      </c>
      <c r="B45" s="23">
        <v>0</v>
      </c>
      <c r="C45" s="23">
        <v>9</v>
      </c>
      <c r="D45" s="23">
        <v>2</v>
      </c>
      <c r="E45" s="23">
        <v>0.305</v>
      </c>
      <c r="F45" s="23">
        <v>0.0186941</v>
      </c>
      <c r="G45" s="23" t="s">
        <v>327</v>
      </c>
    </row>
    <row r="46" spans="1:7" ht="12.75">
      <c r="A46" s="23" t="s">
        <v>462</v>
      </c>
      <c r="B46" s="23">
        <v>0</v>
      </c>
      <c r="C46" s="23">
        <v>6</v>
      </c>
      <c r="D46" s="23">
        <v>2</v>
      </c>
      <c r="E46" s="23">
        <v>0.305</v>
      </c>
      <c r="F46" s="23">
        <v>0.0190927</v>
      </c>
      <c r="G46" s="23" t="s">
        <v>328</v>
      </c>
    </row>
    <row r="47" spans="1:7" ht="12.75">
      <c r="A47" s="23" t="s">
        <v>463</v>
      </c>
      <c r="B47" s="23">
        <v>0</v>
      </c>
      <c r="C47" s="23">
        <v>7</v>
      </c>
      <c r="D47" s="23">
        <v>2</v>
      </c>
      <c r="E47" s="23">
        <v>0.305</v>
      </c>
      <c r="F47" s="23">
        <v>0.0273886</v>
      </c>
      <c r="G47" s="23" t="s">
        <v>329</v>
      </c>
    </row>
    <row r="48" spans="1:7" ht="12.75">
      <c r="A48" s="23" t="s">
        <v>464</v>
      </c>
      <c r="B48" s="23">
        <v>0</v>
      </c>
      <c r="C48" s="23">
        <v>8</v>
      </c>
      <c r="D48" s="23">
        <v>2</v>
      </c>
      <c r="E48" s="23">
        <v>0.305</v>
      </c>
      <c r="F48" s="23">
        <v>0.0268487</v>
      </c>
      <c r="G48" s="23" t="s">
        <v>330</v>
      </c>
    </row>
    <row r="49" spans="1:7" ht="12.75">
      <c r="A49" s="23" t="s">
        <v>465</v>
      </c>
      <c r="B49" s="23">
        <v>1</v>
      </c>
      <c r="C49" s="23">
        <v>0</v>
      </c>
      <c r="D49" s="23">
        <v>2</v>
      </c>
      <c r="E49" s="23">
        <v>0.3034817</v>
      </c>
      <c r="F49" s="23">
        <v>2133.912</v>
      </c>
      <c r="G49" s="23" t="s">
        <v>331</v>
      </c>
    </row>
    <row r="50" spans="1:7" ht="12.75">
      <c r="A50" s="23" t="s">
        <v>466</v>
      </c>
      <c r="B50" s="23">
        <v>1</v>
      </c>
      <c r="C50" s="23">
        <v>4</v>
      </c>
      <c r="D50" s="23">
        <v>2</v>
      </c>
      <c r="E50" s="23">
        <v>0.3030091</v>
      </c>
      <c r="F50" s="23">
        <v>138.0345</v>
      </c>
      <c r="G50" s="23" t="s">
        <v>332</v>
      </c>
    </row>
    <row r="51" spans="1:7" ht="12.75">
      <c r="A51" s="23" t="s">
        <v>467</v>
      </c>
      <c r="B51" s="23">
        <v>0</v>
      </c>
      <c r="C51" s="23">
        <v>26</v>
      </c>
      <c r="D51" s="23">
        <v>2</v>
      </c>
      <c r="E51" s="23">
        <v>0.305</v>
      </c>
      <c r="F51" s="23">
        <v>431.9442</v>
      </c>
      <c r="G51" s="23" t="s">
        <v>333</v>
      </c>
    </row>
    <row r="52" spans="1:7" ht="12.75">
      <c r="A52" s="23" t="s">
        <v>468</v>
      </c>
      <c r="B52" s="23">
        <v>0</v>
      </c>
      <c r="C52" s="23">
        <v>63</v>
      </c>
      <c r="D52" s="23">
        <v>2</v>
      </c>
      <c r="E52" s="23">
        <v>0.305</v>
      </c>
      <c r="F52" s="23">
        <v>389.1892</v>
      </c>
      <c r="G52" s="23" t="s">
        <v>334</v>
      </c>
    </row>
    <row r="53" spans="1:7" ht="12.75">
      <c r="A53" s="23" t="s">
        <v>469</v>
      </c>
      <c r="B53" s="23">
        <v>1</v>
      </c>
      <c r="C53" s="23">
        <v>0</v>
      </c>
      <c r="D53" s="23">
        <v>2</v>
      </c>
      <c r="E53" s="23">
        <v>0.305</v>
      </c>
      <c r="F53" s="23">
        <v>42.75502</v>
      </c>
      <c r="G53" s="23" t="s">
        <v>334</v>
      </c>
    </row>
    <row r="54" spans="1:7" ht="12.75">
      <c r="A54" s="23" t="s">
        <v>470</v>
      </c>
      <c r="B54" s="23">
        <v>2</v>
      </c>
      <c r="C54" s="23">
        <v>0</v>
      </c>
      <c r="D54" s="23">
        <v>2</v>
      </c>
      <c r="E54" s="23">
        <v>0.305</v>
      </c>
      <c r="F54" s="23">
        <v>1.361892</v>
      </c>
      <c r="G54" s="23" t="s">
        <v>335</v>
      </c>
    </row>
    <row r="55" spans="1:7" ht="12.75">
      <c r="A55" s="23" t="s">
        <v>471</v>
      </c>
      <c r="B55" s="23">
        <v>0</v>
      </c>
      <c r="C55" s="23">
        <v>39</v>
      </c>
      <c r="D55" s="23">
        <v>2</v>
      </c>
      <c r="E55" s="23">
        <v>0.299766</v>
      </c>
      <c r="F55" s="23">
        <v>46.33425</v>
      </c>
      <c r="G55" s="23" t="s">
        <v>336</v>
      </c>
    </row>
    <row r="56" spans="1:7" ht="12.75">
      <c r="A56" s="23" t="s">
        <v>472</v>
      </c>
      <c r="B56" s="23">
        <v>0</v>
      </c>
      <c r="C56" s="23">
        <v>27</v>
      </c>
      <c r="D56" s="23">
        <v>2</v>
      </c>
      <c r="E56" s="23">
        <v>0.305</v>
      </c>
      <c r="F56" s="23">
        <v>27.15967</v>
      </c>
      <c r="G56" s="23" t="s">
        <v>337</v>
      </c>
    </row>
    <row r="57" spans="1:7" ht="12.75">
      <c r="A57" s="23" t="s">
        <v>473</v>
      </c>
      <c r="B57" s="23">
        <v>0</v>
      </c>
      <c r="C57" s="23">
        <v>58</v>
      </c>
      <c r="D57" s="23">
        <v>2</v>
      </c>
      <c r="E57" s="23">
        <v>0.3004361</v>
      </c>
      <c r="F57" s="23">
        <v>29.6954</v>
      </c>
      <c r="G57" s="23" t="s">
        <v>338</v>
      </c>
    </row>
    <row r="58" spans="1:7" ht="12.75">
      <c r="A58" s="23" t="s">
        <v>474</v>
      </c>
      <c r="B58" s="23">
        <v>0</v>
      </c>
      <c r="C58" s="23">
        <v>52</v>
      </c>
      <c r="D58" s="23">
        <v>2</v>
      </c>
      <c r="E58" s="23">
        <v>0.305</v>
      </c>
      <c r="F58" s="23">
        <v>19.33899</v>
      </c>
      <c r="G58" s="23" t="s">
        <v>339</v>
      </c>
    </row>
    <row r="59" spans="1:7" ht="12.75">
      <c r="A59" s="23" t="s">
        <v>475</v>
      </c>
      <c r="B59" s="23">
        <v>0</v>
      </c>
      <c r="C59" s="23">
        <v>59</v>
      </c>
      <c r="D59" s="23">
        <v>2</v>
      </c>
      <c r="E59" s="23">
        <v>0.2987683</v>
      </c>
      <c r="F59" s="23">
        <v>38.78618</v>
      </c>
      <c r="G59" s="23" t="s">
        <v>340</v>
      </c>
    </row>
    <row r="60" spans="1:7" ht="12.75">
      <c r="A60" s="23" t="s">
        <v>476</v>
      </c>
      <c r="B60" s="23">
        <v>0</v>
      </c>
      <c r="C60" s="23">
        <v>55</v>
      </c>
      <c r="D60" s="23">
        <v>2</v>
      </c>
      <c r="E60" s="23">
        <v>0.305</v>
      </c>
      <c r="F60" s="23">
        <v>20.50203</v>
      </c>
      <c r="G60" s="23" t="s">
        <v>341</v>
      </c>
    </row>
    <row r="61" spans="1:7" ht="12.75">
      <c r="A61" s="23" t="s">
        <v>477</v>
      </c>
      <c r="B61" s="23">
        <v>0</v>
      </c>
      <c r="C61" s="23">
        <v>62</v>
      </c>
      <c r="D61" s="23">
        <v>2</v>
      </c>
      <c r="E61" s="23">
        <v>0.2985662</v>
      </c>
      <c r="F61" s="23">
        <v>90.87681</v>
      </c>
      <c r="G61" s="23" t="s">
        <v>342</v>
      </c>
    </row>
    <row r="62" spans="1:7" ht="12.75">
      <c r="A62" s="23" t="s">
        <v>478</v>
      </c>
      <c r="B62" s="23">
        <v>0</v>
      </c>
      <c r="C62" s="23">
        <v>54</v>
      </c>
      <c r="D62" s="23">
        <v>2</v>
      </c>
      <c r="E62" s="23">
        <v>0.305</v>
      </c>
      <c r="F62" s="23">
        <v>42.75026</v>
      </c>
      <c r="G62" s="23" t="s">
        <v>479</v>
      </c>
    </row>
    <row r="63" spans="1:7" ht="12.75">
      <c r="A63" s="23" t="s">
        <v>480</v>
      </c>
      <c r="B63" s="23">
        <v>0</v>
      </c>
      <c r="C63" s="23">
        <v>59</v>
      </c>
      <c r="D63" s="23">
        <v>2</v>
      </c>
      <c r="E63" s="23">
        <v>0.2976185</v>
      </c>
      <c r="F63" s="23">
        <v>56.52454</v>
      </c>
      <c r="G63" s="23" t="s">
        <v>343</v>
      </c>
    </row>
    <row r="64" spans="1:7" ht="12.75">
      <c r="A64" s="23" t="s">
        <v>481</v>
      </c>
      <c r="B64" s="23">
        <v>0</v>
      </c>
      <c r="C64" s="23">
        <v>59</v>
      </c>
      <c r="D64" s="23">
        <v>2</v>
      </c>
      <c r="E64" s="23">
        <v>0.305</v>
      </c>
      <c r="F64" s="23">
        <v>24.95102</v>
      </c>
      <c r="G64" s="23" t="s">
        <v>344</v>
      </c>
    </row>
    <row r="65" spans="1:7" ht="12.75">
      <c r="A65" s="23" t="s">
        <v>482</v>
      </c>
      <c r="B65" s="23">
        <v>0</v>
      </c>
      <c r="C65" s="23">
        <v>59</v>
      </c>
      <c r="D65" s="23">
        <v>2</v>
      </c>
      <c r="E65" s="23">
        <v>0.2995867</v>
      </c>
      <c r="F65" s="23">
        <v>24.96509</v>
      </c>
      <c r="G65" s="23" t="s">
        <v>345</v>
      </c>
    </row>
    <row r="66" spans="1:7" ht="12.75">
      <c r="A66" s="23" t="s">
        <v>483</v>
      </c>
      <c r="B66" s="23">
        <v>0</v>
      </c>
      <c r="C66" s="23">
        <v>58</v>
      </c>
      <c r="D66" s="23">
        <v>2</v>
      </c>
      <c r="E66" s="23">
        <v>0.305</v>
      </c>
      <c r="F66" s="23">
        <v>14.517</v>
      </c>
      <c r="G66" s="23" t="s">
        <v>346</v>
      </c>
    </row>
    <row r="67" spans="1:7" ht="12.75">
      <c r="A67" s="23" t="s">
        <v>484</v>
      </c>
      <c r="B67" s="23">
        <v>0</v>
      </c>
      <c r="C67" s="23">
        <v>56</v>
      </c>
      <c r="D67" s="23">
        <v>2</v>
      </c>
      <c r="E67" s="23">
        <v>0.2989573</v>
      </c>
      <c r="F67" s="23">
        <v>96.88564</v>
      </c>
      <c r="G67" s="23" t="s">
        <v>347</v>
      </c>
    </row>
    <row r="68" spans="1:7" ht="12.75">
      <c r="A68" s="23" t="s">
        <v>485</v>
      </c>
      <c r="B68" s="23">
        <v>0</v>
      </c>
      <c r="C68" s="23">
        <v>64</v>
      </c>
      <c r="D68" s="23">
        <v>2</v>
      </c>
      <c r="E68" s="23">
        <v>0.305</v>
      </c>
      <c r="F68" s="23">
        <v>52.94734</v>
      </c>
      <c r="G68" s="23" t="s">
        <v>348</v>
      </c>
    </row>
    <row r="69" spans="1:7" ht="12.75">
      <c r="A69" s="23" t="s">
        <v>486</v>
      </c>
      <c r="B69" s="23">
        <v>0</v>
      </c>
      <c r="C69" s="23">
        <v>60</v>
      </c>
      <c r="D69" s="23">
        <v>2</v>
      </c>
      <c r="E69" s="23">
        <v>0.3008209</v>
      </c>
      <c r="F69" s="23">
        <v>19.7788</v>
      </c>
      <c r="G69" s="23" t="s">
        <v>349</v>
      </c>
    </row>
    <row r="70" spans="1:7" ht="12.75">
      <c r="A70" s="23" t="s">
        <v>487</v>
      </c>
      <c r="B70" s="23">
        <v>0</v>
      </c>
      <c r="C70" s="23">
        <v>61</v>
      </c>
      <c r="D70" s="23">
        <v>2</v>
      </c>
      <c r="E70" s="23">
        <v>0.305</v>
      </c>
      <c r="F70" s="23">
        <v>12.39948</v>
      </c>
      <c r="G70" s="23" t="s">
        <v>350</v>
      </c>
    </row>
    <row r="71" spans="1:7" ht="12.75">
      <c r="A71" s="23" t="s">
        <v>488</v>
      </c>
      <c r="B71" s="23">
        <v>1</v>
      </c>
      <c r="C71" s="23">
        <v>1</v>
      </c>
      <c r="D71" s="23">
        <v>2</v>
      </c>
      <c r="E71" s="23">
        <v>0.3046394</v>
      </c>
      <c r="F71" s="23">
        <v>1014.534</v>
      </c>
      <c r="G71" s="23" t="s">
        <v>351</v>
      </c>
    </row>
    <row r="72" spans="1:7" ht="12.75">
      <c r="A72" s="23" t="s">
        <v>489</v>
      </c>
      <c r="B72" s="23">
        <v>1</v>
      </c>
      <c r="C72" s="23">
        <v>0</v>
      </c>
      <c r="D72" s="23">
        <v>2</v>
      </c>
      <c r="E72" s="23">
        <v>0.305</v>
      </c>
      <c r="F72" s="23">
        <v>465.1677</v>
      </c>
      <c r="G72" s="23" t="s">
        <v>352</v>
      </c>
    </row>
    <row r="73" spans="1:7" ht="12.75">
      <c r="A73" s="23" t="s">
        <v>490</v>
      </c>
      <c r="B73" s="23">
        <v>1</v>
      </c>
      <c r="C73" s="23">
        <v>0</v>
      </c>
      <c r="D73" s="23">
        <v>2</v>
      </c>
      <c r="E73" s="23">
        <v>0.305</v>
      </c>
      <c r="F73" s="23">
        <v>109.6358</v>
      </c>
      <c r="G73" s="23" t="s">
        <v>352</v>
      </c>
    </row>
    <row r="74" spans="1:7" ht="12.75">
      <c r="A74" s="23" t="s">
        <v>491</v>
      </c>
      <c r="B74" s="23">
        <v>1</v>
      </c>
      <c r="C74" s="23">
        <v>0</v>
      </c>
      <c r="D74" s="23">
        <v>2</v>
      </c>
      <c r="E74" s="23">
        <v>0.065</v>
      </c>
      <c r="F74" s="23">
        <v>0.2655146</v>
      </c>
      <c r="G74" s="23" t="s">
        <v>353</v>
      </c>
    </row>
    <row r="75" spans="1:7" ht="12.75">
      <c r="A75" s="23" t="s">
        <v>492</v>
      </c>
      <c r="B75" s="23">
        <v>1</v>
      </c>
      <c r="C75" s="23">
        <v>0</v>
      </c>
      <c r="D75" s="23">
        <v>2</v>
      </c>
      <c r="E75" s="23">
        <v>0.28</v>
      </c>
      <c r="F75" s="23">
        <v>2.393476</v>
      </c>
      <c r="G75" s="23" t="s">
        <v>353</v>
      </c>
    </row>
    <row r="76" spans="1:7" ht="12.75">
      <c r="A76" s="23" t="s">
        <v>493</v>
      </c>
      <c r="B76" s="23">
        <v>0</v>
      </c>
      <c r="C76" s="23">
        <v>37</v>
      </c>
      <c r="D76" s="23">
        <v>2</v>
      </c>
      <c r="E76" s="23">
        <v>0.3003317</v>
      </c>
      <c r="F76" s="23">
        <v>29.02127</v>
      </c>
      <c r="G76" s="23" t="s">
        <v>354</v>
      </c>
    </row>
    <row r="77" spans="1:7" ht="12.75">
      <c r="A77" s="23" t="s">
        <v>494</v>
      </c>
      <c r="B77" s="23">
        <v>0</v>
      </c>
      <c r="C77" s="23">
        <v>29</v>
      </c>
      <c r="D77" s="23">
        <v>2</v>
      </c>
      <c r="E77" s="23">
        <v>0.305</v>
      </c>
      <c r="F77" s="23">
        <v>18.38858</v>
      </c>
      <c r="G77" s="23" t="s">
        <v>355</v>
      </c>
    </row>
    <row r="78" spans="1:7" ht="12.75">
      <c r="A78" s="23" t="s">
        <v>495</v>
      </c>
      <c r="B78" s="23">
        <v>0</v>
      </c>
      <c r="C78" s="23">
        <v>17</v>
      </c>
      <c r="D78" s="23">
        <v>1</v>
      </c>
      <c r="E78" s="23">
        <v>0.305</v>
      </c>
      <c r="F78" s="23">
        <v>185.1164</v>
      </c>
      <c r="G78" s="23" t="s">
        <v>356</v>
      </c>
    </row>
    <row r="79" spans="1:7" ht="12.75">
      <c r="A79" s="23" t="s">
        <v>496</v>
      </c>
      <c r="B79" s="23">
        <v>0</v>
      </c>
      <c r="C79" s="23">
        <v>48</v>
      </c>
      <c r="D79" s="23">
        <v>1</v>
      </c>
      <c r="E79" s="23">
        <v>0.305</v>
      </c>
      <c r="F79" s="23">
        <v>94.53914</v>
      </c>
      <c r="G79" s="23" t="s">
        <v>357</v>
      </c>
    </row>
    <row r="80" spans="1:7" ht="12.75">
      <c r="A80" s="23" t="s">
        <v>497</v>
      </c>
      <c r="B80" s="23">
        <v>1</v>
      </c>
      <c r="C80" s="23">
        <v>0</v>
      </c>
      <c r="D80" s="23">
        <v>1</v>
      </c>
      <c r="E80" s="23">
        <v>0.305</v>
      </c>
      <c r="F80" s="23">
        <v>90.57728</v>
      </c>
      <c r="G80" s="23" t="s">
        <v>358</v>
      </c>
    </row>
    <row r="81" spans="1:7" ht="12.75">
      <c r="A81" s="23" t="s">
        <v>498</v>
      </c>
      <c r="B81" s="23">
        <v>0</v>
      </c>
      <c r="C81" s="23">
        <v>12</v>
      </c>
      <c r="D81" s="23">
        <v>26</v>
      </c>
      <c r="E81" s="23">
        <v>0.296048</v>
      </c>
      <c r="F81" s="23">
        <v>0.1163205</v>
      </c>
      <c r="G81" s="23" t="s">
        <v>359</v>
      </c>
    </row>
    <row r="82" spans="1:7" ht="12.75">
      <c r="A82" s="23" t="s">
        <v>499</v>
      </c>
      <c r="B82" s="23">
        <v>0</v>
      </c>
      <c r="C82" s="23">
        <v>7</v>
      </c>
      <c r="D82" s="23">
        <v>26</v>
      </c>
      <c r="E82" s="23">
        <v>0.305</v>
      </c>
      <c r="F82" s="23">
        <v>0.0483186</v>
      </c>
      <c r="G82" s="23" t="s">
        <v>360</v>
      </c>
    </row>
    <row r="83" spans="1:7" ht="12.75">
      <c r="A83" s="23" t="s">
        <v>500</v>
      </c>
      <c r="B83" s="23">
        <v>0</v>
      </c>
      <c r="C83" s="23">
        <v>18</v>
      </c>
      <c r="D83" s="23">
        <v>10</v>
      </c>
      <c r="E83" s="23">
        <v>0.2901227</v>
      </c>
      <c r="F83" s="23">
        <v>5.618605</v>
      </c>
      <c r="G83" s="23" t="s">
        <v>361</v>
      </c>
    </row>
    <row r="84" spans="1:7" ht="12.75">
      <c r="A84" s="23" t="s">
        <v>501</v>
      </c>
      <c r="B84" s="23">
        <v>0</v>
      </c>
      <c r="C84" s="23">
        <v>5</v>
      </c>
      <c r="D84" s="23">
        <v>2</v>
      </c>
      <c r="E84" s="23">
        <v>0.2902119</v>
      </c>
      <c r="F84" s="23">
        <v>3.254244</v>
      </c>
      <c r="G84" s="23" t="s">
        <v>362</v>
      </c>
    </row>
    <row r="85" spans="1:7" ht="12.75">
      <c r="A85" s="23" t="s">
        <v>502</v>
      </c>
      <c r="B85" s="23">
        <v>1</v>
      </c>
      <c r="C85" s="23">
        <v>0</v>
      </c>
      <c r="D85" s="23">
        <v>22</v>
      </c>
      <c r="E85" s="23">
        <v>0.305</v>
      </c>
      <c r="F85" s="23">
        <v>0.0444335</v>
      </c>
      <c r="G85" s="23" t="s">
        <v>363</v>
      </c>
    </row>
    <row r="86" spans="1:7" ht="12.75">
      <c r="A86" s="23" t="s">
        <v>503</v>
      </c>
      <c r="B86" s="23">
        <v>0</v>
      </c>
      <c r="C86" s="23">
        <v>15</v>
      </c>
      <c r="D86" s="23">
        <v>4</v>
      </c>
      <c r="E86" s="23">
        <v>0.2900627</v>
      </c>
      <c r="F86" s="23">
        <v>10.98613</v>
      </c>
      <c r="G86" s="23" t="s">
        <v>362</v>
      </c>
    </row>
    <row r="87" spans="1:7" ht="12.75">
      <c r="A87" s="23" t="s">
        <v>504</v>
      </c>
      <c r="B87" s="23">
        <v>0</v>
      </c>
      <c r="C87" s="23">
        <v>17</v>
      </c>
      <c r="D87" s="23">
        <v>2</v>
      </c>
      <c r="E87" s="23">
        <v>0.2900346</v>
      </c>
      <c r="F87" s="23">
        <v>19.90767</v>
      </c>
      <c r="G87" s="23" t="s">
        <v>364</v>
      </c>
    </row>
    <row r="88" spans="1:7" ht="12.75">
      <c r="A88" s="23" t="s">
        <v>505</v>
      </c>
      <c r="B88" s="23">
        <v>0</v>
      </c>
      <c r="C88" s="23">
        <v>19</v>
      </c>
      <c r="D88" s="23">
        <v>4</v>
      </c>
      <c r="E88" s="23">
        <v>0.2900239</v>
      </c>
      <c r="F88" s="23">
        <v>28.81563</v>
      </c>
      <c r="G88" s="23" t="s">
        <v>365</v>
      </c>
    </row>
    <row r="89" spans="1:7" ht="12.75">
      <c r="A89" s="23" t="s">
        <v>506</v>
      </c>
      <c r="B89" s="23">
        <v>1</v>
      </c>
      <c r="C89" s="23">
        <v>0</v>
      </c>
      <c r="D89" s="23">
        <v>2</v>
      </c>
      <c r="E89" s="23">
        <v>0.3049907</v>
      </c>
      <c r="F89" s="23">
        <v>115.1696</v>
      </c>
      <c r="G89" s="23" t="s">
        <v>366</v>
      </c>
    </row>
    <row r="90" spans="1:7" ht="12.75">
      <c r="A90" s="23" t="s">
        <v>507</v>
      </c>
      <c r="B90" s="23">
        <v>1</v>
      </c>
      <c r="C90" s="23">
        <v>0</v>
      </c>
      <c r="D90" s="23">
        <v>2</v>
      </c>
      <c r="E90" s="23">
        <v>0.305</v>
      </c>
      <c r="F90" s="23">
        <v>104.0717</v>
      </c>
      <c r="G90" s="23" t="s">
        <v>334</v>
      </c>
    </row>
    <row r="91" spans="1:7" ht="12.75">
      <c r="A91" s="23" t="s">
        <v>508</v>
      </c>
      <c r="B91" s="23">
        <v>0</v>
      </c>
      <c r="C91" s="23">
        <v>25</v>
      </c>
      <c r="D91" s="23">
        <v>2</v>
      </c>
      <c r="E91" s="23">
        <v>0.305</v>
      </c>
      <c r="F91" s="23">
        <v>1.040758</v>
      </c>
      <c r="G91" s="23" t="s">
        <v>337</v>
      </c>
    </row>
    <row r="92" spans="1:7" ht="12.75">
      <c r="A92" s="23" t="s">
        <v>509</v>
      </c>
      <c r="B92" s="23">
        <v>0</v>
      </c>
      <c r="C92" s="23">
        <v>26</v>
      </c>
      <c r="D92" s="23">
        <v>2</v>
      </c>
      <c r="E92" s="23">
        <v>0.305</v>
      </c>
      <c r="F92" s="23">
        <v>2.3715</v>
      </c>
      <c r="G92" s="23" t="s">
        <v>339</v>
      </c>
    </row>
    <row r="93" spans="1:7" ht="12.75">
      <c r="A93" s="23" t="s">
        <v>510</v>
      </c>
      <c r="B93" s="23">
        <v>0</v>
      </c>
      <c r="C93" s="23">
        <v>44</v>
      </c>
      <c r="D93" s="23">
        <v>2</v>
      </c>
      <c r="E93" s="23">
        <v>0.305</v>
      </c>
      <c r="F93" s="23">
        <v>0.8136021</v>
      </c>
      <c r="G93" s="23" t="s">
        <v>339</v>
      </c>
    </row>
    <row r="94" spans="1:7" ht="12.75">
      <c r="A94" s="23" t="s">
        <v>511</v>
      </c>
      <c r="B94" s="23">
        <v>0</v>
      </c>
      <c r="C94" s="23">
        <v>44</v>
      </c>
      <c r="D94" s="23">
        <v>2</v>
      </c>
      <c r="E94" s="23">
        <v>0.305</v>
      </c>
      <c r="F94" s="23">
        <v>0.7004998</v>
      </c>
      <c r="G94" s="23" t="s">
        <v>339</v>
      </c>
    </row>
    <row r="95" spans="1:7" ht="12.75">
      <c r="A95" s="23" t="s">
        <v>512</v>
      </c>
      <c r="B95" s="23">
        <v>0</v>
      </c>
      <c r="C95" s="23">
        <v>55</v>
      </c>
      <c r="D95" s="23">
        <v>2</v>
      </c>
      <c r="E95" s="23">
        <v>0.305</v>
      </c>
      <c r="F95" s="23">
        <v>1.042524</v>
      </c>
      <c r="G95" s="23" t="s">
        <v>341</v>
      </c>
    </row>
    <row r="96" spans="1:7" ht="12.75">
      <c r="A96" s="23" t="s">
        <v>513</v>
      </c>
      <c r="B96" s="23">
        <v>0</v>
      </c>
      <c r="C96" s="23">
        <v>51</v>
      </c>
      <c r="D96" s="23">
        <v>2</v>
      </c>
      <c r="E96" s="23">
        <v>0.305</v>
      </c>
      <c r="F96" s="23">
        <v>1.486091</v>
      </c>
      <c r="G96" s="23" t="s">
        <v>341</v>
      </c>
    </row>
    <row r="97" spans="1:7" ht="12.75">
      <c r="A97" s="23" t="s">
        <v>514</v>
      </c>
      <c r="B97" s="23">
        <v>0</v>
      </c>
      <c r="C97" s="23">
        <v>52</v>
      </c>
      <c r="D97" s="23">
        <v>2</v>
      </c>
      <c r="E97" s="23">
        <v>0.305</v>
      </c>
      <c r="F97" s="23">
        <v>2.258967</v>
      </c>
      <c r="G97" s="23" t="s">
        <v>479</v>
      </c>
    </row>
    <row r="98" spans="1:7" ht="12.75">
      <c r="A98" s="23" t="s">
        <v>515</v>
      </c>
      <c r="B98" s="23">
        <v>0</v>
      </c>
      <c r="C98" s="23">
        <v>46</v>
      </c>
      <c r="D98" s="23">
        <v>2</v>
      </c>
      <c r="E98" s="23">
        <v>0.305</v>
      </c>
      <c r="F98" s="23">
        <v>7.893625</v>
      </c>
      <c r="G98" s="23" t="s">
        <v>479</v>
      </c>
    </row>
    <row r="99" spans="1:7" ht="12.75">
      <c r="A99" s="23" t="s">
        <v>516</v>
      </c>
      <c r="B99" s="23">
        <v>0</v>
      </c>
      <c r="C99" s="23">
        <v>57</v>
      </c>
      <c r="D99" s="23">
        <v>2</v>
      </c>
      <c r="E99" s="23">
        <v>0.305</v>
      </c>
      <c r="F99" s="23">
        <v>1.373646</v>
      </c>
      <c r="G99" s="23" t="s">
        <v>344</v>
      </c>
    </row>
    <row r="100" spans="1:7" ht="12.75">
      <c r="A100" s="23" t="s">
        <v>517</v>
      </c>
      <c r="B100" s="23">
        <v>0</v>
      </c>
      <c r="C100" s="23">
        <v>51</v>
      </c>
      <c r="D100" s="23">
        <v>2</v>
      </c>
      <c r="E100" s="23">
        <v>0.305</v>
      </c>
      <c r="F100" s="23">
        <v>2.983307</v>
      </c>
      <c r="G100" s="23" t="s">
        <v>344</v>
      </c>
    </row>
    <row r="101" spans="1:7" ht="12.75">
      <c r="A101" s="23" t="s">
        <v>518</v>
      </c>
      <c r="B101" s="23">
        <v>0</v>
      </c>
      <c r="C101" s="23">
        <v>55</v>
      </c>
      <c r="D101" s="23">
        <v>2</v>
      </c>
      <c r="E101" s="23">
        <v>0.305</v>
      </c>
      <c r="F101" s="23">
        <v>0.8035646</v>
      </c>
      <c r="G101" s="23" t="s">
        <v>346</v>
      </c>
    </row>
    <row r="102" spans="1:7" ht="12.75">
      <c r="A102" s="23" t="s">
        <v>519</v>
      </c>
      <c r="B102" s="23">
        <v>0</v>
      </c>
      <c r="C102" s="23">
        <v>50</v>
      </c>
      <c r="D102" s="23">
        <v>2</v>
      </c>
      <c r="E102" s="23">
        <v>0.305</v>
      </c>
      <c r="F102" s="23">
        <v>0.8099504</v>
      </c>
      <c r="G102" s="23" t="s">
        <v>346</v>
      </c>
    </row>
    <row r="103" spans="1:7" ht="12.75">
      <c r="A103" s="23" t="s">
        <v>520</v>
      </c>
      <c r="B103" s="23">
        <v>0</v>
      </c>
      <c r="C103" s="23">
        <v>59</v>
      </c>
      <c r="D103" s="23">
        <v>2</v>
      </c>
      <c r="E103" s="23">
        <v>0.305</v>
      </c>
      <c r="F103" s="23">
        <v>2.303453</v>
      </c>
      <c r="G103" s="23" t="s">
        <v>348</v>
      </c>
    </row>
    <row r="104" spans="1:7" ht="12.75">
      <c r="A104" s="23" t="s">
        <v>521</v>
      </c>
      <c r="B104" s="23">
        <v>0</v>
      </c>
      <c r="C104" s="23">
        <v>55</v>
      </c>
      <c r="D104" s="23">
        <v>2</v>
      </c>
      <c r="E104" s="23">
        <v>0.305</v>
      </c>
      <c r="F104" s="23">
        <v>3.653019</v>
      </c>
      <c r="G104" s="23" t="s">
        <v>348</v>
      </c>
    </row>
    <row r="105" spans="1:7" ht="12.75">
      <c r="A105" s="23" t="s">
        <v>522</v>
      </c>
      <c r="B105" s="23">
        <v>0</v>
      </c>
      <c r="C105" s="23">
        <v>58</v>
      </c>
      <c r="D105" s="23">
        <v>2</v>
      </c>
      <c r="E105" s="23">
        <v>0.305</v>
      </c>
      <c r="F105" s="23">
        <v>0.5167309</v>
      </c>
      <c r="G105" s="23" t="s">
        <v>350</v>
      </c>
    </row>
    <row r="106" spans="1:7" ht="12.75">
      <c r="A106" s="23" t="s">
        <v>523</v>
      </c>
      <c r="B106" s="23">
        <v>0</v>
      </c>
      <c r="C106" s="23">
        <v>55</v>
      </c>
      <c r="D106" s="23">
        <v>2</v>
      </c>
      <c r="E106" s="23">
        <v>0.305</v>
      </c>
      <c r="F106" s="23">
        <v>1.427504</v>
      </c>
      <c r="G106" s="23" t="s">
        <v>350</v>
      </c>
    </row>
    <row r="107" spans="1:7" ht="12.75">
      <c r="A107" s="23" t="s">
        <v>524</v>
      </c>
      <c r="B107" s="23">
        <v>1</v>
      </c>
      <c r="C107" s="23">
        <v>0</v>
      </c>
      <c r="D107" s="23">
        <v>2</v>
      </c>
      <c r="E107" s="23">
        <v>0.305</v>
      </c>
      <c r="F107" s="23">
        <v>12.67898</v>
      </c>
      <c r="G107" s="23" t="s">
        <v>367</v>
      </c>
    </row>
    <row r="108" spans="1:7" ht="12.75">
      <c r="A108" s="23" t="s">
        <v>525</v>
      </c>
      <c r="B108" s="23">
        <v>0</v>
      </c>
      <c r="C108" s="23">
        <v>53</v>
      </c>
      <c r="D108" s="23">
        <v>2</v>
      </c>
      <c r="E108" s="23">
        <v>0.305</v>
      </c>
      <c r="F108" s="23">
        <v>3.824085</v>
      </c>
      <c r="G108" s="23" t="s">
        <v>367</v>
      </c>
    </row>
    <row r="109" spans="1:7" ht="12.75">
      <c r="A109" s="23" t="s">
        <v>526</v>
      </c>
      <c r="B109" s="23">
        <v>0</v>
      </c>
      <c r="C109" s="23">
        <v>21</v>
      </c>
      <c r="D109" s="23">
        <v>2</v>
      </c>
      <c r="E109" s="23">
        <v>0.3049974</v>
      </c>
      <c r="F109" s="23">
        <v>420.4842</v>
      </c>
      <c r="G109" s="23" t="s">
        <v>368</v>
      </c>
    </row>
    <row r="110" spans="1:7" ht="12.75">
      <c r="A110" s="23" t="s">
        <v>527</v>
      </c>
      <c r="B110" s="23">
        <v>0</v>
      </c>
      <c r="C110" s="23">
        <v>18</v>
      </c>
      <c r="D110" s="23">
        <v>2</v>
      </c>
      <c r="E110" s="23">
        <v>0.305</v>
      </c>
      <c r="F110" s="23">
        <v>420.3679</v>
      </c>
      <c r="G110" s="23" t="s">
        <v>369</v>
      </c>
    </row>
    <row r="111" spans="1:7" ht="12.75">
      <c r="A111" s="23" t="s">
        <v>528</v>
      </c>
      <c r="B111" s="23">
        <v>0</v>
      </c>
      <c r="C111" s="23">
        <v>27</v>
      </c>
      <c r="D111" s="23">
        <v>2</v>
      </c>
      <c r="E111" s="23">
        <v>0.305</v>
      </c>
      <c r="F111" s="23">
        <v>0.8095356</v>
      </c>
      <c r="G111" s="23" t="s">
        <v>370</v>
      </c>
    </row>
    <row r="112" spans="1:7" ht="12.75">
      <c r="A112" s="23" t="s">
        <v>529</v>
      </c>
      <c r="B112" s="23">
        <v>0</v>
      </c>
      <c r="C112" s="23">
        <v>29</v>
      </c>
      <c r="D112" s="23">
        <v>2</v>
      </c>
      <c r="E112" s="23">
        <v>0.305</v>
      </c>
      <c r="F112" s="23">
        <v>0.9836636</v>
      </c>
      <c r="G112" s="23" t="s">
        <v>355</v>
      </c>
    </row>
    <row r="113" spans="1:7" ht="12.75">
      <c r="A113" s="23" t="s">
        <v>530</v>
      </c>
      <c r="B113" s="23">
        <v>1</v>
      </c>
      <c r="C113" s="23">
        <v>0</v>
      </c>
      <c r="D113" s="23">
        <v>1</v>
      </c>
      <c r="E113" s="23">
        <v>0.28</v>
      </c>
      <c r="F113" s="23">
        <v>239.623</v>
      </c>
      <c r="G113" s="23" t="s">
        <v>371</v>
      </c>
    </row>
    <row r="114" spans="1:7" ht="12.75">
      <c r="A114" s="23" t="s">
        <v>531</v>
      </c>
      <c r="B114" s="23">
        <v>1</v>
      </c>
      <c r="C114" s="23">
        <v>0</v>
      </c>
      <c r="D114" s="23">
        <v>1</v>
      </c>
      <c r="E114" s="23">
        <v>0.28</v>
      </c>
      <c r="F114" s="23">
        <v>237.6997</v>
      </c>
      <c r="G114" s="23" t="s">
        <v>372</v>
      </c>
    </row>
    <row r="115" spans="1:7" ht="12.75">
      <c r="A115" s="23" t="s">
        <v>532</v>
      </c>
      <c r="B115" s="23">
        <v>1</v>
      </c>
      <c r="C115" s="23">
        <v>0</v>
      </c>
      <c r="D115" s="23">
        <v>1</v>
      </c>
      <c r="E115" s="23">
        <v>0.28</v>
      </c>
      <c r="F115" s="23">
        <v>1.923266</v>
      </c>
      <c r="G115" s="23" t="s">
        <v>372</v>
      </c>
    </row>
    <row r="116" spans="1:7" ht="12.75">
      <c r="A116" s="23" t="s">
        <v>533</v>
      </c>
      <c r="B116" s="23">
        <v>0</v>
      </c>
      <c r="C116" s="23">
        <v>3</v>
      </c>
      <c r="D116" s="23">
        <v>108</v>
      </c>
      <c r="E116" s="23">
        <v>0.283</v>
      </c>
      <c r="F116" s="23">
        <v>0.0077804</v>
      </c>
      <c r="G116" s="23" t="s">
        <v>373</v>
      </c>
    </row>
    <row r="117" spans="1:7" ht="12.75">
      <c r="A117" s="23" t="s">
        <v>534</v>
      </c>
      <c r="B117" s="23">
        <v>0</v>
      </c>
      <c r="C117" s="23">
        <v>1</v>
      </c>
      <c r="D117" s="23">
        <v>128</v>
      </c>
      <c r="E117" s="23">
        <v>0.283</v>
      </c>
      <c r="F117" s="23">
        <v>0.006043</v>
      </c>
      <c r="G117" s="23" t="s">
        <v>374</v>
      </c>
    </row>
    <row r="118" spans="1:7" ht="12.75">
      <c r="A118" s="23" t="s">
        <v>535</v>
      </c>
      <c r="B118" s="23">
        <v>0</v>
      </c>
      <c r="C118" s="23">
        <v>3</v>
      </c>
      <c r="D118" s="23">
        <v>16</v>
      </c>
      <c r="E118" s="23">
        <v>0.305</v>
      </c>
      <c r="F118" s="23">
        <v>0.0144946</v>
      </c>
      <c r="G118" s="23" t="s">
        <v>375</v>
      </c>
    </row>
    <row r="119" spans="1:7" ht="12.75">
      <c r="A119" s="23" t="s">
        <v>536</v>
      </c>
      <c r="B119" s="23">
        <v>0</v>
      </c>
      <c r="C119" s="23">
        <v>3</v>
      </c>
      <c r="D119" s="23">
        <v>8</v>
      </c>
      <c r="E119" s="23">
        <v>0.305</v>
      </c>
      <c r="F119" s="23">
        <v>0.0115705</v>
      </c>
      <c r="G119" s="23" t="s">
        <v>376</v>
      </c>
    </row>
    <row r="120" spans="1:7" ht="12.75">
      <c r="A120" s="23" t="s">
        <v>537</v>
      </c>
      <c r="B120" s="23">
        <v>0</v>
      </c>
      <c r="C120" s="23">
        <v>4</v>
      </c>
      <c r="D120" s="23">
        <v>120</v>
      </c>
      <c r="E120" s="23">
        <v>0.28</v>
      </c>
      <c r="F120" s="23">
        <v>0.0103301</v>
      </c>
      <c r="G120" s="23" t="s">
        <v>377</v>
      </c>
    </row>
    <row r="121" spans="1:7" ht="12.75">
      <c r="A121" s="23" t="s">
        <v>538</v>
      </c>
      <c r="B121" s="23">
        <v>0</v>
      </c>
      <c r="C121" s="23">
        <v>3</v>
      </c>
      <c r="D121" s="23">
        <v>128</v>
      </c>
      <c r="E121" s="23">
        <v>0.28</v>
      </c>
      <c r="F121" s="23" t="s">
        <v>539</v>
      </c>
      <c r="G121" s="23" t="s">
        <v>378</v>
      </c>
    </row>
    <row r="122" spans="1:7" ht="12.75">
      <c r="A122" s="23" t="s">
        <v>540</v>
      </c>
      <c r="B122" s="23">
        <v>0</v>
      </c>
      <c r="C122" s="23">
        <v>2</v>
      </c>
      <c r="D122" s="23">
        <v>28</v>
      </c>
      <c r="E122" s="23">
        <v>0.28</v>
      </c>
      <c r="F122" s="23">
        <v>0.0050746</v>
      </c>
      <c r="G122" s="23" t="s">
        <v>379</v>
      </c>
    </row>
    <row r="123" spans="1:7" ht="12.75">
      <c r="A123" s="23" t="s">
        <v>541</v>
      </c>
      <c r="B123" s="23">
        <v>0</v>
      </c>
      <c r="C123" s="23">
        <v>3</v>
      </c>
      <c r="D123" s="23">
        <v>128</v>
      </c>
      <c r="E123" s="23">
        <v>0.28</v>
      </c>
      <c r="F123" s="23">
        <v>0.0021771</v>
      </c>
      <c r="G123" s="23" t="s">
        <v>539</v>
      </c>
    </row>
    <row r="124" spans="1:10" ht="25.5">
      <c r="A124" s="23" t="s">
        <v>542</v>
      </c>
      <c r="B124" s="23">
        <v>0</v>
      </c>
      <c r="C124" s="23">
        <v>2</v>
      </c>
      <c r="D124" s="23">
        <v>20</v>
      </c>
      <c r="E124" s="23">
        <v>0.29</v>
      </c>
      <c r="F124" s="23">
        <v>0.0253847</v>
      </c>
      <c r="G124" s="23" t="s">
        <v>380</v>
      </c>
      <c r="H124" t="s">
        <v>646</v>
      </c>
      <c r="I124" t="s">
        <v>645</v>
      </c>
      <c r="J124" s="27" t="s">
        <v>647</v>
      </c>
    </row>
    <row r="125" spans="1:10" ht="12.75">
      <c r="A125" s="23" t="s">
        <v>543</v>
      </c>
      <c r="B125" s="23">
        <v>0</v>
      </c>
      <c r="C125" s="23">
        <v>17</v>
      </c>
      <c r="D125" s="23">
        <v>1</v>
      </c>
      <c r="E125" s="23">
        <v>0.3023024</v>
      </c>
      <c r="F125" s="31">
        <v>7304.957</v>
      </c>
      <c r="G125" s="23" t="s">
        <v>381</v>
      </c>
      <c r="H125">
        <f>F125</f>
        <v>7304.957</v>
      </c>
      <c r="I125">
        <f>F22</f>
        <v>6776.365</v>
      </c>
      <c r="J125" s="25">
        <f>H125-I125</f>
        <v>528.5920000000006</v>
      </c>
    </row>
    <row r="126" spans="1:10" ht="12.75">
      <c r="A126" s="23" t="s">
        <v>544</v>
      </c>
      <c r="B126" s="23">
        <v>0</v>
      </c>
      <c r="C126" s="23">
        <v>6</v>
      </c>
      <c r="D126" s="23">
        <v>2</v>
      </c>
      <c r="E126" s="23">
        <v>0.283581</v>
      </c>
      <c r="F126" s="23">
        <v>97.78032</v>
      </c>
      <c r="G126" s="23" t="s">
        <v>203</v>
      </c>
      <c r="J126" s="26"/>
    </row>
    <row r="127" spans="1:7" ht="12.75">
      <c r="A127" s="23" t="s">
        <v>545</v>
      </c>
      <c r="B127" s="23">
        <v>1</v>
      </c>
      <c r="C127" s="23">
        <v>4</v>
      </c>
      <c r="D127" s="23">
        <v>46</v>
      </c>
      <c r="E127" s="23">
        <v>0.041</v>
      </c>
      <c r="F127" s="24">
        <v>0.0006710013</v>
      </c>
      <c r="G127" s="23" t="s">
        <v>382</v>
      </c>
    </row>
    <row r="128" spans="1:7" ht="12.75">
      <c r="A128" s="23" t="s">
        <v>546</v>
      </c>
      <c r="B128" s="23">
        <v>1</v>
      </c>
      <c r="C128" s="23">
        <v>5</v>
      </c>
      <c r="D128" s="23">
        <v>46</v>
      </c>
      <c r="E128" s="23">
        <v>0.321</v>
      </c>
      <c r="F128" s="23">
        <v>0.1031351</v>
      </c>
      <c r="G128" s="23" t="s">
        <v>383</v>
      </c>
    </row>
    <row r="129" spans="1:7" ht="12.75">
      <c r="A129" s="23" t="s">
        <v>547</v>
      </c>
      <c r="B129" s="23">
        <v>1</v>
      </c>
      <c r="C129" s="23">
        <v>7</v>
      </c>
      <c r="D129" s="23">
        <v>46</v>
      </c>
      <c r="E129" s="23">
        <v>0.29</v>
      </c>
      <c r="F129" s="23">
        <v>0.0237414</v>
      </c>
      <c r="G129" s="23" t="s">
        <v>384</v>
      </c>
    </row>
    <row r="130" spans="1:7" ht="12.75">
      <c r="A130" s="23" t="s">
        <v>548</v>
      </c>
      <c r="B130" s="23">
        <v>0</v>
      </c>
      <c r="C130" s="23">
        <v>6</v>
      </c>
      <c r="D130" s="23">
        <v>46</v>
      </c>
      <c r="E130" s="23">
        <v>0.283</v>
      </c>
      <c r="F130" s="23">
        <v>0.0159144</v>
      </c>
      <c r="G130" s="23" t="s">
        <v>203</v>
      </c>
    </row>
    <row r="131" spans="1:7" ht="12.75">
      <c r="A131" s="23" t="s">
        <v>549</v>
      </c>
      <c r="B131" s="23">
        <v>0</v>
      </c>
      <c r="C131" s="23">
        <v>8</v>
      </c>
      <c r="D131" s="23">
        <v>46</v>
      </c>
      <c r="E131" s="23">
        <v>0.283</v>
      </c>
      <c r="F131" s="23">
        <v>0.0025605</v>
      </c>
      <c r="G131" s="23" t="s">
        <v>385</v>
      </c>
    </row>
    <row r="132" spans="1:7" ht="12.75">
      <c r="A132" s="23" t="s">
        <v>550</v>
      </c>
      <c r="B132" s="23">
        <v>0</v>
      </c>
      <c r="C132" s="23">
        <v>5</v>
      </c>
      <c r="D132" s="23">
        <v>2</v>
      </c>
      <c r="E132" s="23">
        <v>0.283</v>
      </c>
      <c r="F132" s="23">
        <v>5.080726</v>
      </c>
      <c r="G132" s="23" t="s">
        <v>203</v>
      </c>
    </row>
    <row r="133" spans="1:7" ht="12.75">
      <c r="A133" s="23" t="s">
        <v>551</v>
      </c>
      <c r="B133" s="23">
        <v>1</v>
      </c>
      <c r="C133" s="23">
        <v>2</v>
      </c>
      <c r="D133" s="23">
        <v>2</v>
      </c>
      <c r="E133" s="23">
        <v>0.283</v>
      </c>
      <c r="F133" s="23">
        <v>2.532538</v>
      </c>
      <c r="G133" s="23" t="s">
        <v>382</v>
      </c>
    </row>
    <row r="134" spans="1:7" ht="12.75">
      <c r="A134" s="23" t="s">
        <v>552</v>
      </c>
      <c r="B134" s="23">
        <v>1</v>
      </c>
      <c r="C134" s="23">
        <v>1</v>
      </c>
      <c r="D134" s="23">
        <v>2</v>
      </c>
      <c r="E134" s="23">
        <v>0.283</v>
      </c>
      <c r="F134" s="23">
        <v>2.548189</v>
      </c>
      <c r="G134" s="23" t="s">
        <v>382</v>
      </c>
    </row>
    <row r="135" spans="1:7" ht="12.75">
      <c r="A135" s="23" t="s">
        <v>553</v>
      </c>
      <c r="B135" s="23">
        <v>0</v>
      </c>
      <c r="C135" s="23">
        <v>10</v>
      </c>
      <c r="D135" s="23">
        <v>2</v>
      </c>
      <c r="E135" s="23">
        <v>0.2874552</v>
      </c>
      <c r="F135" s="23">
        <v>6.743967</v>
      </c>
      <c r="G135" s="23" t="s">
        <v>386</v>
      </c>
    </row>
    <row r="136" spans="1:7" ht="12.75">
      <c r="A136" s="23" t="s">
        <v>554</v>
      </c>
      <c r="B136" s="23">
        <v>1</v>
      </c>
      <c r="C136" s="23">
        <v>1</v>
      </c>
      <c r="D136" s="23">
        <v>2</v>
      </c>
      <c r="E136" s="23">
        <v>0.283</v>
      </c>
      <c r="F136" s="23">
        <v>2.432701</v>
      </c>
      <c r="G136" s="23" t="s">
        <v>382</v>
      </c>
    </row>
    <row r="137" spans="1:7" ht="12.75">
      <c r="A137" s="23" t="s">
        <v>555</v>
      </c>
      <c r="B137" s="23">
        <v>1</v>
      </c>
      <c r="C137" s="23">
        <v>2</v>
      </c>
      <c r="D137" s="23">
        <v>2</v>
      </c>
      <c r="E137" s="23">
        <v>0.283</v>
      </c>
      <c r="F137" s="23">
        <v>2.434266</v>
      </c>
      <c r="G137" s="23" t="s">
        <v>382</v>
      </c>
    </row>
    <row r="138" spans="1:7" ht="12.75">
      <c r="A138" s="23" t="s">
        <v>556</v>
      </c>
      <c r="B138" s="23">
        <v>0</v>
      </c>
      <c r="C138" s="23">
        <v>9</v>
      </c>
      <c r="D138" s="23">
        <v>2</v>
      </c>
      <c r="E138" s="23">
        <v>0.2872146</v>
      </c>
      <c r="F138" s="23">
        <v>6.529426</v>
      </c>
      <c r="G138" s="23" t="s">
        <v>203</v>
      </c>
    </row>
    <row r="139" spans="1:7" ht="12.75">
      <c r="A139" s="23" t="s">
        <v>557</v>
      </c>
      <c r="B139" s="23">
        <v>1</v>
      </c>
      <c r="C139" s="23">
        <v>1</v>
      </c>
      <c r="D139" s="23">
        <v>2</v>
      </c>
      <c r="E139" s="23">
        <v>0.283</v>
      </c>
      <c r="F139" s="23">
        <v>2.403977</v>
      </c>
      <c r="G139" s="23" t="s">
        <v>382</v>
      </c>
    </row>
    <row r="140" spans="1:7" ht="12.75">
      <c r="A140" s="23" t="s">
        <v>558</v>
      </c>
      <c r="B140" s="23">
        <v>1</v>
      </c>
      <c r="C140" s="23">
        <v>1</v>
      </c>
      <c r="D140" s="23">
        <v>2</v>
      </c>
      <c r="E140" s="23">
        <v>0.283</v>
      </c>
      <c r="F140" s="23">
        <v>2.404865</v>
      </c>
      <c r="G140" s="23" t="s">
        <v>382</v>
      </c>
    </row>
    <row r="141" spans="1:7" ht="12.75">
      <c r="A141" s="23" t="s">
        <v>559</v>
      </c>
      <c r="B141" s="23">
        <v>0</v>
      </c>
      <c r="C141" s="23">
        <v>4</v>
      </c>
      <c r="D141" s="23">
        <v>2</v>
      </c>
      <c r="E141" s="23">
        <v>0.283</v>
      </c>
      <c r="F141" s="23">
        <v>5.421848</v>
      </c>
      <c r="G141" s="23" t="s">
        <v>203</v>
      </c>
    </row>
    <row r="142" spans="1:7" ht="12.75">
      <c r="A142" s="23" t="s">
        <v>560</v>
      </c>
      <c r="B142" s="23">
        <v>1</v>
      </c>
      <c r="C142" s="23">
        <v>1</v>
      </c>
      <c r="D142" s="23">
        <v>2</v>
      </c>
      <c r="E142" s="23">
        <v>0.283</v>
      </c>
      <c r="F142" s="23">
        <v>2.718246</v>
      </c>
      <c r="G142" s="23" t="s">
        <v>382</v>
      </c>
    </row>
    <row r="143" spans="1:7" ht="12.75">
      <c r="A143" s="23" t="s">
        <v>561</v>
      </c>
      <c r="B143" s="23">
        <v>1</v>
      </c>
      <c r="C143" s="23">
        <v>2</v>
      </c>
      <c r="D143" s="23">
        <v>2</v>
      </c>
      <c r="E143" s="23">
        <v>0.283</v>
      </c>
      <c r="F143" s="23">
        <v>2.703602</v>
      </c>
      <c r="G143" s="23" t="s">
        <v>382</v>
      </c>
    </row>
    <row r="144" spans="1:7" ht="12.75">
      <c r="A144" s="23" t="s">
        <v>562</v>
      </c>
      <c r="B144" s="23">
        <v>0</v>
      </c>
      <c r="C144" s="23">
        <v>4</v>
      </c>
      <c r="D144" s="23">
        <v>2</v>
      </c>
      <c r="E144" s="23">
        <v>0.283</v>
      </c>
      <c r="F144" s="23">
        <v>5.317421</v>
      </c>
      <c r="G144" s="23" t="s">
        <v>203</v>
      </c>
    </row>
    <row r="145" spans="1:7" ht="12.75">
      <c r="A145" s="23" t="s">
        <v>563</v>
      </c>
      <c r="B145" s="23">
        <v>1</v>
      </c>
      <c r="C145" s="23">
        <v>1</v>
      </c>
      <c r="D145" s="23">
        <v>2</v>
      </c>
      <c r="E145" s="23">
        <v>0.283</v>
      </c>
      <c r="F145" s="23">
        <v>2.665881</v>
      </c>
      <c r="G145" s="23" t="s">
        <v>382</v>
      </c>
    </row>
    <row r="146" spans="1:7" ht="12.75">
      <c r="A146" s="23" t="s">
        <v>564</v>
      </c>
      <c r="B146" s="23">
        <v>1</v>
      </c>
      <c r="C146" s="23">
        <v>1</v>
      </c>
      <c r="D146" s="23">
        <v>2</v>
      </c>
      <c r="E146" s="23">
        <v>0.283</v>
      </c>
      <c r="F146" s="23">
        <v>2.651539</v>
      </c>
      <c r="G146" s="23" t="s">
        <v>382</v>
      </c>
    </row>
    <row r="147" spans="1:7" ht="12.75">
      <c r="A147" s="23" t="s">
        <v>565</v>
      </c>
      <c r="B147" s="23">
        <v>0</v>
      </c>
      <c r="C147" s="23">
        <v>4</v>
      </c>
      <c r="D147" s="23">
        <v>2</v>
      </c>
      <c r="E147" s="23">
        <v>0.283</v>
      </c>
      <c r="F147" s="23">
        <v>5.522071</v>
      </c>
      <c r="G147" s="23" t="s">
        <v>203</v>
      </c>
    </row>
    <row r="148" spans="1:7" ht="12.75">
      <c r="A148" s="23" t="s">
        <v>566</v>
      </c>
      <c r="B148" s="23">
        <v>1</v>
      </c>
      <c r="C148" s="23">
        <v>1</v>
      </c>
      <c r="D148" s="23">
        <v>2</v>
      </c>
      <c r="E148" s="23">
        <v>0.283</v>
      </c>
      <c r="F148" s="23">
        <v>2.773726</v>
      </c>
      <c r="G148" s="23" t="s">
        <v>382</v>
      </c>
    </row>
    <row r="149" spans="1:7" ht="12.75">
      <c r="A149" s="23" t="s">
        <v>567</v>
      </c>
      <c r="B149" s="23">
        <v>1</v>
      </c>
      <c r="C149" s="23">
        <v>1</v>
      </c>
      <c r="D149" s="23">
        <v>2</v>
      </c>
      <c r="E149" s="23">
        <v>0.283</v>
      </c>
      <c r="F149" s="23">
        <v>2.748346</v>
      </c>
      <c r="G149" s="23" t="s">
        <v>382</v>
      </c>
    </row>
    <row r="150" spans="1:7" ht="12.75">
      <c r="A150" s="23" t="s">
        <v>568</v>
      </c>
      <c r="B150" s="23">
        <v>0</v>
      </c>
      <c r="C150" s="23">
        <v>4</v>
      </c>
      <c r="D150" s="23">
        <v>2</v>
      </c>
      <c r="E150" s="23">
        <v>0.283</v>
      </c>
      <c r="F150" s="23">
        <v>6.276136</v>
      </c>
      <c r="G150" s="23" t="s">
        <v>203</v>
      </c>
    </row>
    <row r="151" spans="1:7" ht="12.75">
      <c r="A151" s="23" t="s">
        <v>569</v>
      </c>
      <c r="B151" s="23">
        <v>1</v>
      </c>
      <c r="C151" s="23">
        <v>2</v>
      </c>
      <c r="D151" s="23">
        <v>2</v>
      </c>
      <c r="E151" s="23">
        <v>0.283</v>
      </c>
      <c r="F151" s="23">
        <v>3.159505</v>
      </c>
      <c r="G151" s="23" t="s">
        <v>382</v>
      </c>
    </row>
    <row r="152" spans="1:7" ht="12.75">
      <c r="A152" s="23" t="s">
        <v>570</v>
      </c>
      <c r="B152" s="23">
        <v>1</v>
      </c>
      <c r="C152" s="23">
        <v>1</v>
      </c>
      <c r="D152" s="23">
        <v>2</v>
      </c>
      <c r="E152" s="23">
        <v>0.283</v>
      </c>
      <c r="F152" s="23">
        <v>3.116631</v>
      </c>
      <c r="G152" s="23" t="s">
        <v>382</v>
      </c>
    </row>
    <row r="153" spans="1:7" ht="12.75">
      <c r="A153" s="23" t="s">
        <v>571</v>
      </c>
      <c r="B153" s="23">
        <v>0</v>
      </c>
      <c r="C153" s="23">
        <v>4</v>
      </c>
      <c r="D153" s="23">
        <v>2</v>
      </c>
      <c r="E153" s="23">
        <v>0.283</v>
      </c>
      <c r="F153" s="23">
        <v>6.957418</v>
      </c>
      <c r="G153" s="23" t="s">
        <v>203</v>
      </c>
    </row>
    <row r="154" spans="1:7" ht="12.75">
      <c r="A154" s="23" t="s">
        <v>572</v>
      </c>
      <c r="B154" s="23">
        <v>1</v>
      </c>
      <c r="C154" s="23">
        <v>1</v>
      </c>
      <c r="D154" s="23">
        <v>2</v>
      </c>
      <c r="E154" s="23">
        <v>0.283</v>
      </c>
      <c r="F154" s="23">
        <v>3.501729</v>
      </c>
      <c r="G154" s="23" t="s">
        <v>382</v>
      </c>
    </row>
    <row r="155" spans="1:7" ht="12.75">
      <c r="A155" s="23" t="s">
        <v>573</v>
      </c>
      <c r="B155" s="23">
        <v>1</v>
      </c>
      <c r="C155" s="23">
        <v>1</v>
      </c>
      <c r="D155" s="23">
        <v>2</v>
      </c>
      <c r="E155" s="23">
        <v>0.283</v>
      </c>
      <c r="F155" s="23">
        <v>3.455689</v>
      </c>
      <c r="G155" s="23" t="s">
        <v>382</v>
      </c>
    </row>
    <row r="156" spans="1:7" ht="12.75">
      <c r="A156" s="23" t="s">
        <v>574</v>
      </c>
      <c r="B156" s="23">
        <v>0</v>
      </c>
      <c r="C156" s="23">
        <v>4</v>
      </c>
      <c r="D156" s="23">
        <v>2</v>
      </c>
      <c r="E156" s="23">
        <v>0.283</v>
      </c>
      <c r="F156" s="23">
        <v>7.035085</v>
      </c>
      <c r="G156" s="23" t="s">
        <v>203</v>
      </c>
    </row>
    <row r="157" spans="1:7" ht="12.75">
      <c r="A157" s="23" t="s">
        <v>575</v>
      </c>
      <c r="B157" s="23">
        <v>1</v>
      </c>
      <c r="C157" s="23">
        <v>1</v>
      </c>
      <c r="D157" s="23">
        <v>2</v>
      </c>
      <c r="E157" s="23">
        <v>0.283</v>
      </c>
      <c r="F157" s="23">
        <v>3.530226</v>
      </c>
      <c r="G157" s="23" t="s">
        <v>382</v>
      </c>
    </row>
    <row r="158" spans="1:7" ht="12.75">
      <c r="A158" s="23" t="s">
        <v>576</v>
      </c>
      <c r="B158" s="23">
        <v>1</v>
      </c>
      <c r="C158" s="23">
        <v>1</v>
      </c>
      <c r="D158" s="23">
        <v>2</v>
      </c>
      <c r="E158" s="23">
        <v>0.283</v>
      </c>
      <c r="F158" s="23">
        <v>3.504859</v>
      </c>
      <c r="G158" s="23" t="s">
        <v>382</v>
      </c>
    </row>
    <row r="159" spans="1:7" ht="12.75">
      <c r="A159" s="23" t="s">
        <v>577</v>
      </c>
      <c r="B159" s="23">
        <v>0</v>
      </c>
      <c r="C159" s="23">
        <v>4</v>
      </c>
      <c r="D159" s="23">
        <v>2</v>
      </c>
      <c r="E159" s="23">
        <v>0.283</v>
      </c>
      <c r="F159" s="23">
        <v>7.893641</v>
      </c>
      <c r="G159" s="23" t="s">
        <v>203</v>
      </c>
    </row>
    <row r="160" spans="1:7" ht="12.75">
      <c r="A160" s="23" t="s">
        <v>578</v>
      </c>
      <c r="B160" s="23">
        <v>1</v>
      </c>
      <c r="C160" s="23">
        <v>1</v>
      </c>
      <c r="D160" s="23">
        <v>2</v>
      </c>
      <c r="E160" s="23">
        <v>0.283</v>
      </c>
      <c r="F160" s="23">
        <v>3.971334</v>
      </c>
      <c r="G160" s="23" t="s">
        <v>382</v>
      </c>
    </row>
    <row r="161" spans="1:7" ht="12.75">
      <c r="A161" s="23" t="s">
        <v>579</v>
      </c>
      <c r="B161" s="23">
        <v>1</v>
      </c>
      <c r="C161" s="23">
        <v>1</v>
      </c>
      <c r="D161" s="23">
        <v>2</v>
      </c>
      <c r="E161" s="23">
        <v>0.283</v>
      </c>
      <c r="F161" s="23">
        <v>3.922307</v>
      </c>
      <c r="G161" s="23" t="s">
        <v>382</v>
      </c>
    </row>
    <row r="162" spans="1:7" ht="12.75">
      <c r="A162" s="23" t="s">
        <v>580</v>
      </c>
      <c r="B162" s="23">
        <v>0</v>
      </c>
      <c r="C162" s="23">
        <v>4</v>
      </c>
      <c r="D162" s="23">
        <v>2</v>
      </c>
      <c r="E162" s="23">
        <v>0.283</v>
      </c>
      <c r="F162" s="23">
        <v>7.880262</v>
      </c>
      <c r="G162" s="23" t="s">
        <v>387</v>
      </c>
    </row>
    <row r="163" spans="1:7" ht="12.75">
      <c r="A163" s="23" t="s">
        <v>581</v>
      </c>
      <c r="B163" s="23">
        <v>1</v>
      </c>
      <c r="C163" s="23">
        <v>1</v>
      </c>
      <c r="D163" s="23">
        <v>2</v>
      </c>
      <c r="E163" s="23">
        <v>0.283</v>
      </c>
      <c r="F163" s="23">
        <v>3.900748</v>
      </c>
      <c r="G163" s="23" t="s">
        <v>382</v>
      </c>
    </row>
    <row r="164" spans="1:7" ht="12.75">
      <c r="A164" s="23" t="s">
        <v>582</v>
      </c>
      <c r="B164" s="23">
        <v>1</v>
      </c>
      <c r="C164" s="23">
        <v>1</v>
      </c>
      <c r="D164" s="23">
        <v>2</v>
      </c>
      <c r="E164" s="23">
        <v>0.283</v>
      </c>
      <c r="F164" s="23">
        <v>3.979513</v>
      </c>
      <c r="G164" s="23" t="s">
        <v>382</v>
      </c>
    </row>
    <row r="165" spans="1:7" ht="12.75">
      <c r="A165" s="23" t="s">
        <v>583</v>
      </c>
      <c r="B165" s="23">
        <v>0</v>
      </c>
      <c r="C165" s="23">
        <v>4</v>
      </c>
      <c r="D165" s="23">
        <v>2</v>
      </c>
      <c r="E165" s="23">
        <v>0.283</v>
      </c>
      <c r="F165" s="23">
        <v>6.110123</v>
      </c>
      <c r="G165" s="23" t="s">
        <v>203</v>
      </c>
    </row>
    <row r="166" spans="1:7" ht="12.75">
      <c r="A166" s="23" t="s">
        <v>584</v>
      </c>
      <c r="B166" s="23">
        <v>1</v>
      </c>
      <c r="C166" s="23">
        <v>1</v>
      </c>
      <c r="D166" s="23">
        <v>2</v>
      </c>
      <c r="E166" s="23">
        <v>0.283</v>
      </c>
      <c r="F166" s="23">
        <v>3.021628</v>
      </c>
      <c r="G166" s="23" t="s">
        <v>382</v>
      </c>
    </row>
    <row r="167" spans="1:7" ht="12.75">
      <c r="A167" s="23" t="s">
        <v>585</v>
      </c>
      <c r="B167" s="23">
        <v>1</v>
      </c>
      <c r="C167" s="23">
        <v>1</v>
      </c>
      <c r="D167" s="23">
        <v>2</v>
      </c>
      <c r="E167" s="23">
        <v>0.283</v>
      </c>
      <c r="F167" s="23">
        <v>3.088495</v>
      </c>
      <c r="G167" s="23" t="s">
        <v>382</v>
      </c>
    </row>
    <row r="168" spans="1:7" ht="12.75">
      <c r="A168" s="23" t="s">
        <v>586</v>
      </c>
      <c r="B168" s="23">
        <v>0</v>
      </c>
      <c r="C168" s="23">
        <v>4</v>
      </c>
      <c r="D168" s="23">
        <v>2</v>
      </c>
      <c r="E168" s="23">
        <v>0.283</v>
      </c>
      <c r="F168" s="23">
        <v>5.642018</v>
      </c>
      <c r="G168" s="23" t="s">
        <v>203</v>
      </c>
    </row>
    <row r="169" spans="1:7" ht="12.75">
      <c r="A169" s="23" t="s">
        <v>587</v>
      </c>
      <c r="B169" s="23">
        <v>1</v>
      </c>
      <c r="C169" s="23">
        <v>1</v>
      </c>
      <c r="D169" s="23">
        <v>2</v>
      </c>
      <c r="E169" s="23">
        <v>0.283</v>
      </c>
      <c r="F169" s="23">
        <v>2.792477</v>
      </c>
      <c r="G169" s="23" t="s">
        <v>382</v>
      </c>
    </row>
    <row r="170" spans="1:7" ht="12.75">
      <c r="A170" s="23" t="s">
        <v>588</v>
      </c>
      <c r="B170" s="23">
        <v>1</v>
      </c>
      <c r="C170" s="23">
        <v>1</v>
      </c>
      <c r="D170" s="23">
        <v>2</v>
      </c>
      <c r="E170" s="23">
        <v>0.283</v>
      </c>
      <c r="F170" s="23">
        <v>2.849541</v>
      </c>
      <c r="G170" s="23" t="s">
        <v>382</v>
      </c>
    </row>
    <row r="171" spans="1:7" ht="12.75">
      <c r="A171" s="23" t="s">
        <v>589</v>
      </c>
      <c r="B171" s="23">
        <v>0</v>
      </c>
      <c r="C171" s="23">
        <v>4</v>
      </c>
      <c r="D171" s="23">
        <v>2</v>
      </c>
      <c r="E171" s="23">
        <v>0.283</v>
      </c>
      <c r="F171" s="23">
        <v>5.314779</v>
      </c>
      <c r="G171" s="23" t="s">
        <v>203</v>
      </c>
    </row>
    <row r="172" spans="1:7" ht="12.75">
      <c r="A172" s="23" t="s">
        <v>590</v>
      </c>
      <c r="B172" s="23">
        <v>1</v>
      </c>
      <c r="C172" s="23">
        <v>1</v>
      </c>
      <c r="D172" s="23">
        <v>2</v>
      </c>
      <c r="E172" s="23">
        <v>0.283</v>
      </c>
      <c r="F172" s="23">
        <v>2.640108</v>
      </c>
      <c r="G172" s="23" t="s">
        <v>382</v>
      </c>
    </row>
    <row r="173" spans="1:7" ht="12.75">
      <c r="A173" s="23" t="s">
        <v>591</v>
      </c>
      <c r="B173" s="23">
        <v>1</v>
      </c>
      <c r="C173" s="23">
        <v>1</v>
      </c>
      <c r="D173" s="23">
        <v>2</v>
      </c>
      <c r="E173" s="23">
        <v>0.283</v>
      </c>
      <c r="F173" s="23">
        <v>2.674671</v>
      </c>
      <c r="G173" s="23" t="s">
        <v>382</v>
      </c>
    </row>
    <row r="174" spans="1:7" ht="12.75">
      <c r="A174" s="23" t="s">
        <v>592</v>
      </c>
      <c r="B174" s="23">
        <v>0</v>
      </c>
      <c r="C174" s="23">
        <v>4</v>
      </c>
      <c r="D174" s="23">
        <v>2</v>
      </c>
      <c r="E174" s="23">
        <v>0.283</v>
      </c>
      <c r="F174" s="23">
        <v>5.135717</v>
      </c>
      <c r="G174" s="23" t="s">
        <v>203</v>
      </c>
    </row>
    <row r="175" spans="1:7" ht="12.75">
      <c r="A175" s="23" t="s">
        <v>593</v>
      </c>
      <c r="B175" s="23">
        <v>1</v>
      </c>
      <c r="C175" s="23">
        <v>1</v>
      </c>
      <c r="D175" s="23">
        <v>2</v>
      </c>
      <c r="E175" s="23">
        <v>0.283</v>
      </c>
      <c r="F175" s="23">
        <v>2.556212</v>
      </c>
      <c r="G175" s="23" t="s">
        <v>382</v>
      </c>
    </row>
    <row r="176" spans="1:7" ht="12.75">
      <c r="A176" s="23" t="s">
        <v>594</v>
      </c>
      <c r="B176" s="23">
        <v>1</v>
      </c>
      <c r="C176" s="23">
        <v>1</v>
      </c>
      <c r="D176" s="23">
        <v>2</v>
      </c>
      <c r="E176" s="23">
        <v>0.283</v>
      </c>
      <c r="F176" s="23">
        <v>2.579504</v>
      </c>
      <c r="G176" s="23" t="s">
        <v>382</v>
      </c>
    </row>
    <row r="177" spans="1:7" ht="12.75">
      <c r="A177" s="23" t="s">
        <v>595</v>
      </c>
      <c r="B177" s="23">
        <v>0</v>
      </c>
      <c r="C177" s="23">
        <v>4</v>
      </c>
      <c r="D177" s="23">
        <v>2</v>
      </c>
      <c r="E177" s="23">
        <v>0.283</v>
      </c>
      <c r="F177" s="23">
        <v>4.919686</v>
      </c>
      <c r="G177" s="23" t="s">
        <v>203</v>
      </c>
    </row>
    <row r="178" spans="1:7" ht="12.75">
      <c r="A178" s="23" t="s">
        <v>596</v>
      </c>
      <c r="B178" s="23">
        <v>1</v>
      </c>
      <c r="C178" s="23">
        <v>1</v>
      </c>
      <c r="D178" s="23">
        <v>2</v>
      </c>
      <c r="E178" s="23">
        <v>0.283</v>
      </c>
      <c r="F178" s="23">
        <v>2.458018</v>
      </c>
      <c r="G178" s="23" t="s">
        <v>382</v>
      </c>
    </row>
    <row r="179" spans="1:7" ht="12.75">
      <c r="A179" s="23" t="s">
        <v>597</v>
      </c>
      <c r="B179" s="23">
        <v>1</v>
      </c>
      <c r="C179" s="23">
        <v>1</v>
      </c>
      <c r="D179" s="23">
        <v>2</v>
      </c>
      <c r="E179" s="23">
        <v>0.283</v>
      </c>
      <c r="F179" s="23">
        <v>2.461668</v>
      </c>
      <c r="G179" s="23" t="s">
        <v>382</v>
      </c>
    </row>
    <row r="180" spans="1:7" ht="12.75">
      <c r="A180" s="23" t="s">
        <v>598</v>
      </c>
      <c r="B180" s="23">
        <v>0</v>
      </c>
      <c r="C180" s="23">
        <v>2</v>
      </c>
      <c r="D180" s="23">
        <v>2</v>
      </c>
      <c r="E180" s="23">
        <v>0.283</v>
      </c>
      <c r="F180" s="23">
        <v>3.03458</v>
      </c>
      <c r="G180" s="23" t="s">
        <v>388</v>
      </c>
    </row>
    <row r="181" spans="1:7" ht="12.75">
      <c r="A181" s="23" t="s">
        <v>599</v>
      </c>
      <c r="B181" s="23">
        <v>0</v>
      </c>
      <c r="C181" s="23">
        <v>3</v>
      </c>
      <c r="D181" s="23">
        <v>2</v>
      </c>
      <c r="E181" s="23">
        <v>0.283</v>
      </c>
      <c r="F181" s="23">
        <v>3.096104</v>
      </c>
      <c r="G181" s="23" t="s">
        <v>388</v>
      </c>
    </row>
    <row r="182" spans="1:7" ht="12.75">
      <c r="A182" s="23" t="s">
        <v>600</v>
      </c>
      <c r="B182" s="23">
        <v>0</v>
      </c>
      <c r="C182" s="23">
        <v>2</v>
      </c>
      <c r="D182" s="23">
        <v>2</v>
      </c>
      <c r="E182" s="23">
        <v>0.283</v>
      </c>
      <c r="F182" s="23">
        <v>3.024917</v>
      </c>
      <c r="G182" s="23" t="s">
        <v>388</v>
      </c>
    </row>
    <row r="183" spans="1:7" ht="12.75">
      <c r="A183" s="23" t="s">
        <v>601</v>
      </c>
      <c r="B183" s="23">
        <v>0</v>
      </c>
      <c r="C183" s="23">
        <v>3</v>
      </c>
      <c r="D183" s="23">
        <v>2</v>
      </c>
      <c r="E183" s="23">
        <v>0.283</v>
      </c>
      <c r="F183" s="23">
        <v>3.080347</v>
      </c>
      <c r="G183" s="23" t="s">
        <v>388</v>
      </c>
    </row>
    <row r="184" spans="1:7" ht="12.75">
      <c r="A184" s="23" t="s">
        <v>602</v>
      </c>
      <c r="B184" s="23">
        <v>0</v>
      </c>
      <c r="C184" s="23">
        <v>5</v>
      </c>
      <c r="D184" s="23">
        <v>29</v>
      </c>
      <c r="E184" s="23">
        <v>0.283</v>
      </c>
      <c r="F184" s="23">
        <v>0.1756026</v>
      </c>
      <c r="G184" s="23" t="s">
        <v>389</v>
      </c>
    </row>
    <row r="185" spans="1:7" ht="12.75">
      <c r="A185" s="23" t="s">
        <v>603</v>
      </c>
      <c r="B185" s="23">
        <v>0</v>
      </c>
      <c r="C185" s="23">
        <v>3</v>
      </c>
      <c r="D185" s="23">
        <v>2</v>
      </c>
      <c r="E185" s="23">
        <v>0.305</v>
      </c>
      <c r="F185" s="23">
        <v>3.873354</v>
      </c>
      <c r="G185" s="23" t="s">
        <v>390</v>
      </c>
    </row>
    <row r="186" spans="1:7" ht="12.75">
      <c r="A186" s="23" t="s">
        <v>604</v>
      </c>
      <c r="B186" s="23">
        <v>0</v>
      </c>
      <c r="C186" s="23">
        <v>4</v>
      </c>
      <c r="D186" s="23">
        <v>2</v>
      </c>
      <c r="E186" s="23">
        <v>0.305</v>
      </c>
      <c r="F186" s="23">
        <v>2.769397</v>
      </c>
      <c r="G186" s="23" t="s">
        <v>390</v>
      </c>
    </row>
    <row r="187" spans="1:7" ht="12.75">
      <c r="A187" s="23" t="s">
        <v>605</v>
      </c>
      <c r="B187" s="23">
        <v>0</v>
      </c>
      <c r="C187" s="23">
        <v>2</v>
      </c>
      <c r="D187" s="23">
        <v>8</v>
      </c>
      <c r="E187" s="23">
        <v>0.305</v>
      </c>
      <c r="F187" s="23">
        <v>1.24788</v>
      </c>
      <c r="G187" s="23" t="s">
        <v>390</v>
      </c>
    </row>
    <row r="188" spans="1:7" ht="12.75">
      <c r="A188" s="23" t="s">
        <v>606</v>
      </c>
      <c r="B188" s="23">
        <v>0</v>
      </c>
      <c r="C188" s="23">
        <v>4</v>
      </c>
      <c r="D188" s="23">
        <v>8</v>
      </c>
      <c r="E188" s="23">
        <v>0.305</v>
      </c>
      <c r="F188" s="23">
        <v>0.952145</v>
      </c>
      <c r="G188" s="23" t="s">
        <v>391</v>
      </c>
    </row>
    <row r="189" spans="1:7" ht="12.75">
      <c r="A189" s="23" t="s">
        <v>607</v>
      </c>
      <c r="B189" s="23">
        <v>0</v>
      </c>
      <c r="C189" s="23">
        <v>1</v>
      </c>
      <c r="D189" s="23">
        <v>16</v>
      </c>
      <c r="E189" s="23">
        <v>0.305</v>
      </c>
      <c r="F189" s="23">
        <v>0.290257</v>
      </c>
      <c r="G189" s="23" t="s">
        <v>392</v>
      </c>
    </row>
    <row r="190" spans="1:7" ht="12.75">
      <c r="A190" s="23" t="s">
        <v>608</v>
      </c>
      <c r="B190" s="23">
        <v>0</v>
      </c>
      <c r="C190" s="23">
        <v>2</v>
      </c>
      <c r="D190" s="23">
        <v>128</v>
      </c>
      <c r="E190" s="23">
        <v>0.305</v>
      </c>
      <c r="F190" s="23">
        <v>0.0186128</v>
      </c>
      <c r="G190" s="23" t="s">
        <v>393</v>
      </c>
    </row>
    <row r="191" spans="1:7" ht="12.75">
      <c r="A191" s="23" t="s">
        <v>609</v>
      </c>
      <c r="B191" s="23">
        <v>0</v>
      </c>
      <c r="C191" s="23">
        <v>3</v>
      </c>
      <c r="D191" s="23">
        <v>2</v>
      </c>
      <c r="E191" s="23">
        <v>0.305</v>
      </c>
      <c r="F191" s="23">
        <v>9.959757</v>
      </c>
      <c r="G191" s="23" t="s">
        <v>394</v>
      </c>
    </row>
    <row r="192" spans="1:7" ht="12.75">
      <c r="A192" s="23" t="s">
        <v>610</v>
      </c>
      <c r="B192" s="23">
        <v>0</v>
      </c>
      <c r="C192" s="23">
        <v>4</v>
      </c>
      <c r="D192" s="23">
        <v>2</v>
      </c>
      <c r="E192" s="23">
        <v>0.305</v>
      </c>
      <c r="F192" s="23">
        <v>4.363373</v>
      </c>
      <c r="G192" s="23" t="s">
        <v>395</v>
      </c>
    </row>
    <row r="193" spans="1:7" ht="12.75">
      <c r="A193" s="23" t="s">
        <v>611</v>
      </c>
      <c r="B193" s="23">
        <v>0</v>
      </c>
      <c r="C193" s="23">
        <v>4</v>
      </c>
      <c r="D193" s="23">
        <v>2</v>
      </c>
      <c r="E193" s="23">
        <v>0.305</v>
      </c>
      <c r="F193" s="23">
        <v>2.592473</v>
      </c>
      <c r="G193" s="23" t="s">
        <v>395</v>
      </c>
    </row>
    <row r="194" spans="1:7" ht="12.75">
      <c r="A194" s="23" t="s">
        <v>612</v>
      </c>
      <c r="B194" s="23">
        <v>0</v>
      </c>
      <c r="C194" s="23">
        <v>3</v>
      </c>
      <c r="D194" s="23">
        <v>2</v>
      </c>
      <c r="E194" s="23">
        <v>0.305</v>
      </c>
      <c r="F194" s="23">
        <v>10.05825</v>
      </c>
      <c r="G194" s="23" t="s">
        <v>396</v>
      </c>
    </row>
    <row r="195" spans="1:7" ht="12.75">
      <c r="A195" s="23" t="s">
        <v>613</v>
      </c>
      <c r="B195" s="23">
        <v>0</v>
      </c>
      <c r="C195" s="23">
        <v>4</v>
      </c>
      <c r="D195" s="23">
        <v>2</v>
      </c>
      <c r="E195" s="23">
        <v>0.305</v>
      </c>
      <c r="F195" s="23">
        <v>4.949111</v>
      </c>
      <c r="G195" s="23" t="s">
        <v>390</v>
      </c>
    </row>
    <row r="196" spans="1:7" ht="12.75">
      <c r="A196" s="23" t="s">
        <v>614</v>
      </c>
      <c r="B196" s="23">
        <v>0</v>
      </c>
      <c r="C196" s="23">
        <v>4</v>
      </c>
      <c r="D196" s="23">
        <v>2</v>
      </c>
      <c r="E196" s="23">
        <v>0.305</v>
      </c>
      <c r="F196" s="23">
        <v>3.119701</v>
      </c>
      <c r="G196" s="23" t="s">
        <v>390</v>
      </c>
    </row>
    <row r="197" spans="1:7" ht="12.75">
      <c r="A197" s="23" t="s">
        <v>615</v>
      </c>
      <c r="B197" s="23">
        <v>0</v>
      </c>
      <c r="C197" s="23">
        <v>4</v>
      </c>
      <c r="D197" s="23">
        <v>2</v>
      </c>
      <c r="E197" s="23">
        <v>0.305</v>
      </c>
      <c r="F197" s="23">
        <v>11.17129</v>
      </c>
      <c r="G197" s="23" t="s">
        <v>397</v>
      </c>
    </row>
    <row r="198" spans="1:7" ht="12.75">
      <c r="A198" s="23" t="s">
        <v>616</v>
      </c>
      <c r="B198" s="23">
        <v>0</v>
      </c>
      <c r="C198" s="23">
        <v>4</v>
      </c>
      <c r="D198" s="23">
        <v>2</v>
      </c>
      <c r="E198" s="23">
        <v>0.305</v>
      </c>
      <c r="F198" s="23">
        <v>4.796316</v>
      </c>
      <c r="G198" s="23" t="s">
        <v>390</v>
      </c>
    </row>
    <row r="199" spans="1:7" ht="12.75">
      <c r="A199" s="23" t="s">
        <v>617</v>
      </c>
      <c r="B199" s="23">
        <v>0</v>
      </c>
      <c r="C199" s="23">
        <v>4</v>
      </c>
      <c r="D199" s="23">
        <v>2</v>
      </c>
      <c r="E199" s="23">
        <v>0.305</v>
      </c>
      <c r="F199" s="23">
        <v>3.191098</v>
      </c>
      <c r="G199" s="23" t="s">
        <v>390</v>
      </c>
    </row>
    <row r="200" spans="1:7" ht="12.75">
      <c r="A200" s="23" t="s">
        <v>618</v>
      </c>
      <c r="B200" s="23">
        <v>0</v>
      </c>
      <c r="C200" s="23">
        <v>3</v>
      </c>
      <c r="D200" s="23">
        <v>2</v>
      </c>
      <c r="E200" s="23">
        <v>0.305</v>
      </c>
      <c r="F200" s="23">
        <v>11.08982</v>
      </c>
      <c r="G200" s="23" t="s">
        <v>398</v>
      </c>
    </row>
    <row r="201" spans="1:7" ht="12.75">
      <c r="A201" s="23" t="s">
        <v>619</v>
      </c>
      <c r="B201" s="23">
        <v>1</v>
      </c>
      <c r="C201" s="23">
        <v>0</v>
      </c>
      <c r="D201" s="23">
        <v>8</v>
      </c>
      <c r="E201" s="23">
        <v>0.289</v>
      </c>
      <c r="F201" s="23">
        <v>0.3428313</v>
      </c>
      <c r="G201" s="23" t="s">
        <v>399</v>
      </c>
    </row>
    <row r="202" spans="1:7" ht="25.5">
      <c r="A202" s="23" t="s">
        <v>620</v>
      </c>
      <c r="B202" s="23">
        <v>1</v>
      </c>
      <c r="C202" s="23">
        <v>1</v>
      </c>
      <c r="D202" s="23">
        <v>28</v>
      </c>
      <c r="E202" s="23">
        <v>0.2926326</v>
      </c>
      <c r="F202" s="23">
        <v>0.5234048</v>
      </c>
      <c r="G202" s="23" t="s">
        <v>400</v>
      </c>
    </row>
    <row r="203" spans="1:7" ht="12.75">
      <c r="A203" s="23" t="s">
        <v>621</v>
      </c>
      <c r="B203" s="23">
        <v>1</v>
      </c>
      <c r="C203" s="23">
        <v>0</v>
      </c>
      <c r="D203" s="23">
        <v>28</v>
      </c>
      <c r="E203" s="23">
        <v>0.289</v>
      </c>
      <c r="F203" s="23">
        <v>0.036034</v>
      </c>
      <c r="G203" s="23" t="s">
        <v>401</v>
      </c>
    </row>
    <row r="204" spans="1:7" ht="25.5">
      <c r="A204" s="23" t="s">
        <v>622</v>
      </c>
      <c r="B204" s="23">
        <v>1</v>
      </c>
      <c r="C204" s="23">
        <v>1</v>
      </c>
      <c r="D204" s="23">
        <v>2</v>
      </c>
      <c r="E204" s="23">
        <v>0.3022118</v>
      </c>
      <c r="F204" s="23">
        <v>46.50793</v>
      </c>
      <c r="G204" s="23" t="s">
        <v>402</v>
      </c>
    </row>
    <row r="205" spans="1:7" ht="25.5">
      <c r="A205" s="23" t="s">
        <v>623</v>
      </c>
      <c r="B205" s="23">
        <v>1</v>
      </c>
      <c r="C205" s="23">
        <v>0</v>
      </c>
      <c r="D205" s="23">
        <v>2</v>
      </c>
      <c r="E205" s="23">
        <v>0.305</v>
      </c>
      <c r="F205" s="23">
        <v>28.79234</v>
      </c>
      <c r="G205" s="23" t="s">
        <v>403</v>
      </c>
    </row>
    <row r="206" spans="1:7" ht="12.75">
      <c r="A206" s="23" t="s">
        <v>624</v>
      </c>
      <c r="B206" s="23">
        <v>1</v>
      </c>
      <c r="C206" s="23">
        <v>0</v>
      </c>
      <c r="D206" s="23">
        <v>2</v>
      </c>
      <c r="E206" s="23">
        <v>0.305</v>
      </c>
      <c r="F206" s="23">
        <v>8.231288</v>
      </c>
      <c r="G206" s="23" t="s">
        <v>404</v>
      </c>
    </row>
    <row r="207" spans="1:7" ht="12.75">
      <c r="A207" s="23" t="s">
        <v>625</v>
      </c>
      <c r="B207" s="23">
        <v>0</v>
      </c>
      <c r="C207" s="23">
        <v>3</v>
      </c>
      <c r="D207" s="23">
        <v>8</v>
      </c>
      <c r="E207" s="23">
        <v>0.305</v>
      </c>
      <c r="F207" s="23">
        <v>6.425468</v>
      </c>
      <c r="G207" s="23" t="s">
        <v>405</v>
      </c>
    </row>
    <row r="208" spans="1:7" ht="25.5">
      <c r="A208" s="23" t="s">
        <v>626</v>
      </c>
      <c r="B208" s="23">
        <v>0</v>
      </c>
      <c r="C208" s="23">
        <v>3</v>
      </c>
      <c r="D208" s="23">
        <v>8</v>
      </c>
      <c r="E208" s="23">
        <v>0.289</v>
      </c>
      <c r="F208" s="23">
        <v>0.6955956</v>
      </c>
      <c r="G208" s="23" t="s">
        <v>406</v>
      </c>
    </row>
    <row r="209" spans="1:7" ht="12.75">
      <c r="A209" s="23" t="s">
        <v>627</v>
      </c>
      <c r="B209" s="23">
        <v>0</v>
      </c>
      <c r="C209" s="23">
        <v>3</v>
      </c>
      <c r="D209" s="23">
        <v>8</v>
      </c>
      <c r="E209" s="23">
        <v>0.289</v>
      </c>
      <c r="F209" s="23">
        <v>0.2324099</v>
      </c>
      <c r="G209" s="23" t="s">
        <v>407</v>
      </c>
    </row>
    <row r="210" spans="1:7" ht="12.75">
      <c r="A210" s="23" t="s">
        <v>628</v>
      </c>
      <c r="B210" s="23">
        <v>0</v>
      </c>
      <c r="C210" s="23">
        <v>3</v>
      </c>
      <c r="D210" s="23">
        <v>8</v>
      </c>
      <c r="E210" s="23">
        <v>0.289</v>
      </c>
      <c r="F210" s="23">
        <v>0.4631857</v>
      </c>
      <c r="G210" s="23" t="s">
        <v>408</v>
      </c>
    </row>
    <row r="211" spans="1:7" ht="12.75">
      <c r="A211" s="23" t="s">
        <v>629</v>
      </c>
      <c r="B211" s="23">
        <v>0</v>
      </c>
      <c r="C211" s="23">
        <v>3</v>
      </c>
      <c r="D211" s="23">
        <v>8</v>
      </c>
      <c r="E211" s="23">
        <v>0.289</v>
      </c>
      <c r="F211" s="23">
        <v>0.2232295</v>
      </c>
      <c r="G211" s="23" t="s">
        <v>409</v>
      </c>
    </row>
    <row r="212" spans="1:7" ht="12.75">
      <c r="A212" s="23" t="s">
        <v>630</v>
      </c>
      <c r="B212" s="23">
        <v>0</v>
      </c>
      <c r="C212" s="23">
        <v>3</v>
      </c>
      <c r="D212" s="23">
        <v>8</v>
      </c>
      <c r="E212" s="23">
        <v>0.289</v>
      </c>
      <c r="F212" s="23">
        <v>0.3174351</v>
      </c>
      <c r="G212" s="23" t="s">
        <v>410</v>
      </c>
    </row>
    <row r="213" spans="1:7" ht="12.75">
      <c r="A213" s="23" t="s">
        <v>631</v>
      </c>
      <c r="B213" s="23">
        <v>0</v>
      </c>
      <c r="C213" s="23">
        <v>3</v>
      </c>
      <c r="D213" s="23">
        <v>8</v>
      </c>
      <c r="E213" s="23">
        <v>0.289</v>
      </c>
      <c r="F213" s="23">
        <v>0.1683741</v>
      </c>
      <c r="G213" s="23" t="s">
        <v>411</v>
      </c>
    </row>
    <row r="214" spans="1:7" ht="12.75">
      <c r="A214" s="23" t="s">
        <v>632</v>
      </c>
      <c r="B214" s="23">
        <v>1</v>
      </c>
      <c r="C214" s="23">
        <v>0</v>
      </c>
      <c r="D214" s="23">
        <v>8</v>
      </c>
      <c r="E214" s="23">
        <v>0.289</v>
      </c>
      <c r="F214" s="23">
        <v>0.0702078</v>
      </c>
      <c r="G214" s="23" t="s">
        <v>412</v>
      </c>
    </row>
    <row r="215" spans="1:7" ht="25.5">
      <c r="A215" s="23" t="s">
        <v>633</v>
      </c>
      <c r="B215" s="23">
        <v>0</v>
      </c>
      <c r="C215" s="23">
        <v>2</v>
      </c>
      <c r="D215" s="23">
        <v>64</v>
      </c>
      <c r="E215" s="23">
        <v>0.289</v>
      </c>
      <c r="F215" s="23">
        <v>0.2547413</v>
      </c>
      <c r="G215" s="23" t="s">
        <v>413</v>
      </c>
    </row>
    <row r="216" spans="1:7" ht="25.5">
      <c r="A216" s="23" t="s">
        <v>634</v>
      </c>
      <c r="B216" s="23">
        <v>0</v>
      </c>
      <c r="C216" s="23">
        <v>3</v>
      </c>
      <c r="D216" s="23">
        <v>64</v>
      </c>
      <c r="E216" s="23">
        <v>0.283</v>
      </c>
      <c r="F216" s="23">
        <v>0.2667707</v>
      </c>
      <c r="G216" s="23" t="s">
        <v>413</v>
      </c>
    </row>
    <row r="217" spans="1:7" ht="12.75">
      <c r="A217" s="23" t="s">
        <v>635</v>
      </c>
      <c r="B217" s="23">
        <v>0</v>
      </c>
      <c r="C217" s="23">
        <v>3</v>
      </c>
      <c r="D217" s="23">
        <v>2</v>
      </c>
      <c r="E217" s="23">
        <v>0.3043819</v>
      </c>
      <c r="F217" s="23">
        <v>2.196277</v>
      </c>
      <c r="G217" s="23" t="s">
        <v>414</v>
      </c>
    </row>
    <row r="218" spans="1:7" ht="12.75">
      <c r="A218" s="23" t="s">
        <v>636</v>
      </c>
      <c r="B218" s="23">
        <v>0</v>
      </c>
      <c r="C218" s="23">
        <v>3</v>
      </c>
      <c r="D218" s="23">
        <v>2</v>
      </c>
      <c r="E218" s="23">
        <v>0.3043584</v>
      </c>
      <c r="F218" s="23">
        <v>2.115424</v>
      </c>
      <c r="G218" s="23" t="s">
        <v>415</v>
      </c>
    </row>
    <row r="219" spans="1:7" ht="12.75">
      <c r="A219" s="23" t="s">
        <v>637</v>
      </c>
      <c r="B219" s="23">
        <v>1</v>
      </c>
      <c r="C219" s="23">
        <v>2</v>
      </c>
      <c r="D219" s="23">
        <v>128</v>
      </c>
      <c r="E219" s="23">
        <v>0.283</v>
      </c>
      <c r="F219" s="23">
        <v>0.0123756</v>
      </c>
      <c r="G219" s="23" t="s">
        <v>416</v>
      </c>
    </row>
    <row r="220" spans="1:7" ht="12.75">
      <c r="A220" s="23" t="s">
        <v>638</v>
      </c>
      <c r="B220" s="23">
        <v>0</v>
      </c>
      <c r="C220" s="23">
        <v>4</v>
      </c>
      <c r="D220" s="23">
        <v>2</v>
      </c>
      <c r="E220" s="23">
        <v>0.305</v>
      </c>
      <c r="F220" s="23">
        <v>2.115724</v>
      </c>
      <c r="G220" s="23" t="s">
        <v>405</v>
      </c>
    </row>
    <row r="221" spans="1:7" ht="12.75">
      <c r="A221" s="23" t="s">
        <v>639</v>
      </c>
      <c r="B221" s="23">
        <v>0</v>
      </c>
      <c r="C221" s="23">
        <v>4</v>
      </c>
      <c r="D221" s="23">
        <v>2</v>
      </c>
      <c r="E221" s="23">
        <v>0.305</v>
      </c>
      <c r="F221" s="23">
        <v>2.034871</v>
      </c>
      <c r="G221" s="23" t="s">
        <v>405</v>
      </c>
    </row>
    <row r="222" spans="1:7" ht="25.5">
      <c r="A222" s="23" t="s">
        <v>640</v>
      </c>
      <c r="B222" s="23">
        <v>0</v>
      </c>
      <c r="C222" s="23">
        <v>3</v>
      </c>
      <c r="D222" s="23">
        <v>8</v>
      </c>
      <c r="E222" s="23">
        <v>0.289</v>
      </c>
      <c r="F222" s="23">
        <v>0.0402767</v>
      </c>
      <c r="G222" s="23" t="s">
        <v>417</v>
      </c>
    </row>
    <row r="223" spans="1:7" ht="25.5">
      <c r="A223" s="23" t="s">
        <v>641</v>
      </c>
      <c r="B223" s="23">
        <v>1</v>
      </c>
      <c r="C223" s="23">
        <v>0</v>
      </c>
      <c r="D223" s="23">
        <v>2</v>
      </c>
      <c r="E223" s="23">
        <v>0.305</v>
      </c>
      <c r="F223" s="23">
        <v>1.550885</v>
      </c>
      <c r="G223" s="23" t="s">
        <v>418</v>
      </c>
    </row>
    <row r="224" spans="1:7" ht="25.5">
      <c r="A224" s="23" t="s">
        <v>642</v>
      </c>
      <c r="B224" s="23">
        <v>1</v>
      </c>
      <c r="C224" s="23">
        <v>0</v>
      </c>
      <c r="D224" s="23">
        <v>2</v>
      </c>
      <c r="E224" s="23">
        <v>0.305</v>
      </c>
      <c r="F224" s="23">
        <v>2.388585</v>
      </c>
      <c r="G224" s="23" t="s">
        <v>418</v>
      </c>
    </row>
    <row r="225" spans="1:7" ht="12.75">
      <c r="A225" s="23" t="s">
        <v>643</v>
      </c>
      <c r="B225" s="23">
        <v>0</v>
      </c>
      <c r="C225" s="23">
        <v>9</v>
      </c>
      <c r="D225" s="23">
        <v>2</v>
      </c>
      <c r="E225" s="23">
        <v>0.305</v>
      </c>
      <c r="F225" s="23">
        <v>2.648998</v>
      </c>
      <c r="G225" s="23" t="s">
        <v>419</v>
      </c>
    </row>
    <row r="226" spans="1:7" ht="12.75">
      <c r="A226" s="23" t="s">
        <v>644</v>
      </c>
      <c r="B226" s="23">
        <v>0</v>
      </c>
      <c r="C226" s="23">
        <v>10</v>
      </c>
      <c r="D226" s="23">
        <v>2</v>
      </c>
      <c r="E226" s="23">
        <v>0.305</v>
      </c>
      <c r="F226" s="23">
        <v>3.306174</v>
      </c>
      <c r="G226" s="23" t="s">
        <v>419</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Cole</dc:creator>
  <cp:keywords/>
  <dc:description/>
  <cp:lastModifiedBy>reiersen</cp:lastModifiedBy>
  <cp:lastPrinted>2006-02-22T16:22:58Z</cp:lastPrinted>
  <dcterms:created xsi:type="dcterms:W3CDTF">2006-02-22T12:39:13Z</dcterms:created>
  <dcterms:modified xsi:type="dcterms:W3CDTF">2006-03-01T12:07:18Z</dcterms:modified>
  <cp:category/>
  <cp:version/>
  <cp:contentType/>
  <cp:contentStatus/>
</cp:coreProperties>
</file>