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 windowWidth="15480" windowHeight="1164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<sst xmlns="http://schemas.openxmlformats.org/spreadsheetml/2006/main" count="179" uniqueCount="153">
  <si>
    <t>Task</t>
  </si>
  <si>
    <t>Document time constant calculations for stellarator core components</t>
  </si>
  <si>
    <t>Assess the influence of magnetic material in the test cell and possible mitigation schemes</t>
  </si>
  <si>
    <t>Investigate eddy current heating in stellarator core.</t>
  </si>
  <si>
    <t>Update concept for n=3 field error correction (aka internal trim coils)</t>
  </si>
  <si>
    <t>Update guidance on breaking up eddy current loops for chill plate design</t>
  </si>
  <si>
    <t>Redefine a FW boundary for Physics consistant with revised VV geometry.</t>
  </si>
  <si>
    <t>Explore alternate VV segmentation and modular coil assembly to increase VV/Plasma Volume</t>
  </si>
  <si>
    <t>Investigate further reduction in Modular Coil Winding Form time constant via increase size/number of holes, break up large eddy loops, etc</t>
  </si>
  <si>
    <t>Systems Analysis Task List</t>
  </si>
  <si>
    <t>Comments</t>
  </si>
  <si>
    <t>Responsible Person</t>
  </si>
  <si>
    <t>Brooks</t>
  </si>
  <si>
    <t>Jun?</t>
  </si>
  <si>
    <t>Optimize and document the process for aligning the coils (especially the modular coils)</t>
  </si>
  <si>
    <t>Strickler?</t>
  </si>
  <si>
    <t>Ku?</t>
  </si>
  <si>
    <t>#</t>
  </si>
  <si>
    <t>Provide range of motion requirements for Assembly Modular Coil fixture</t>
  </si>
  <si>
    <t>Need to convert Final trajectory (aka assembly path) to motions of actual assembly fixture. Requires doing inverse kinematic problem on actual assembly fixture</t>
  </si>
  <si>
    <t>Start 
Finish</t>
  </si>
  <si>
    <t>Est. Duration</t>
  </si>
  <si>
    <t>Finalize Coil Tolerances and Trim Coil Requirments.  Review previous results, identify cases requiring trim coil correction, correct with trim coils, set trim coil requirments.</t>
  </si>
  <si>
    <t>1a</t>
  </si>
  <si>
    <t xml:space="preserve">Ultimately would like filaments at individual turn centers, following turn transitions and leads to coax. May start with used bundle current center, size and orientation. Number of filaments needed an open question. </t>
  </si>
  <si>
    <t>4a</t>
  </si>
  <si>
    <t>Develop filament model of all coils (including trim coils) from ProE geometry. Check physics properties and surface quality.</t>
  </si>
  <si>
    <t>7a</t>
  </si>
  <si>
    <t>Concern about locking in the 1/2" flange-to-flange separation at MCWF FDR.</t>
  </si>
  <si>
    <t xml:space="preserve">1. Use Strickler's recently developed method for evaluating impact on Islands. Generate/use optimization/SVD to determine coil positions to minimize islands.  Operable code and analysis report (procedure) needed prior to winding/assembly FDR.  </t>
  </si>
  <si>
    <t>2. Calculate impact of misalignments on mutual inductances.  Determine if such measurements could be used in the alignment process.</t>
  </si>
  <si>
    <t>3. Modeling of metrology to determine required process to meet assembly tolerances, including visibility issues.  Results in report specifying required design features and measurements to meet tolerance requirements.  MCWF FDR.</t>
  </si>
  <si>
    <t xml:space="preserve">Previous guidance based on time constants suggested max loop (copper sheet) dimension ~2 in. Departure from this requires field error evalutation.  Sheet can be electrically connected to cooling tube.  </t>
  </si>
  <si>
    <t>Sheet/cooling tubes isolated for other structures.  Two breaks in cooling tubes.  No closed loop encircling winding pack allowed w/o additional analysis.</t>
  </si>
  <si>
    <t>DONE</t>
  </si>
  <si>
    <t>1. Investigate putting holes to break up large eddy current loops (independent of penetrations).  Does it really improve things?  Can we tolerate increased stresses/strains?</t>
  </si>
  <si>
    <t>2. Investigate feasibility and desirability of making field period assembly joint electrically insulating?</t>
  </si>
  <si>
    <t>Delverables are memoranda documenting results and recommendations.  If changes are adopted, need to do well in advance of the MCWF FDR.</t>
  </si>
  <si>
    <t>Assess the impact of  thermal and EM deflections on physics properties and surface qualities.</t>
  </si>
  <si>
    <t>This task may be best accomplished using existing analysis model for current centers and then differencing load cases.  Output is memo documenting the incremental impact of these additional deformations.  Needed to support the decision to ignore these.</t>
  </si>
  <si>
    <t>Document in analysis report.  Checking needs to be provided.  SPARK (PPPL) and EDDYCUFF (ORNL) can be used to support these needs.</t>
  </si>
  <si>
    <t>ANSYS Model of Test Cell Building Steel. Static Analysis with remote field calculated at plasma for field error evaluation using VACISLD Code. (Similar to NB modeling.)</t>
  </si>
  <si>
    <t>Model the effects of local high mu regions on the MCWF and develop an acceptance criteria</t>
  </si>
  <si>
    <t>Similar in approach to #6? Need to postulated location, size and degree of high mu regions. May require a number of models.  Need to respond to nonconformances expeditiously during production.</t>
  </si>
  <si>
    <t xml:space="preserve">Requires transient SPARK Model of combined stellarator core components. Heating to be estimated by post-process current distribution and evaluating j2t. </t>
  </si>
  <si>
    <t>Explore operational flexibility (e.g. eddy current heating of VV during bakeout).  Not required prior to FDR.</t>
  </si>
  <si>
    <t>1. Assumes no changes to existing assembly path. Also assumes interference between modular coil winding form type A and it's image will be resolved consistent with existing path and revised VV geometry.</t>
  </si>
  <si>
    <t>Resolve Type A-to-Type A interference.</t>
  </si>
  <si>
    <t>Finalize trajectory</t>
  </si>
  <si>
    <t>Provide revised VV geometry to ORNL. Check minimum clearances during FP  assembly and final assembly.</t>
  </si>
  <si>
    <t>Brooks, Brown</t>
  </si>
  <si>
    <t>3. Investigate alternate methods for generating a trajectory. Formally re-check based on final VV and modular coil geometry (once Type A - to - Type A interference is resolved).</t>
  </si>
  <si>
    <t>2. Clean up areas of interference.</t>
  </si>
  <si>
    <t>With VV revised to regain lost clearance, FW will be regenerated as before with nominal scrapeoff of 4 cm, but minimum scrapeoff of ~2.1 cm.  Update radial builds consistent with 350C bakeout.</t>
  </si>
  <si>
    <t>BACKUP PLAN. Requires further enhansements to ASSEMBLE code to include interference coil to coil, strucutre to structure, VV to VV, etc...</t>
  </si>
  <si>
    <t>Review space allocation that remains between VV and FW. Resize or relocate outside VV. Evaluate. Post-FDR.</t>
  </si>
  <si>
    <t>Priority</t>
  </si>
  <si>
    <t>low</t>
  </si>
  <si>
    <t>Zero</t>
  </si>
  <si>
    <t>high</t>
  </si>
  <si>
    <t xml:space="preserve">Physics to check critical cases using field line mapping calculations.  Determine is we are being too conservative.  </t>
  </si>
  <si>
    <t xml:space="preserve">Impacted milestones include MCWF FDR, MC Winding FDR, and Conv Coils PDR.  Delverables include incorpration of tolerance requirements on drawings, analysis report(s), and performance requirements for external trim coils. </t>
  </si>
  <si>
    <t>Strickler</t>
  </si>
  <si>
    <t>ORNL, Ku</t>
  </si>
  <si>
    <t>Confirmation of coil geometry needed for MCWF FDR.  Deliverables include filament files and analysis report.  The nature of the calculation is a check so no separate confirmation is required.</t>
  </si>
  <si>
    <t>Brooks, Strickler</t>
  </si>
  <si>
    <t>Seismic analysis of stellarator core</t>
  </si>
  <si>
    <t>Dahlgren (?)</t>
  </si>
  <si>
    <t>First step is to develop overall analysis plan.  VV supports and appendages need to be confirmed, Kalish to provide seismic requirements.  Base assembly needs to be seismically qualified.  ICD for weights on appendages.</t>
  </si>
  <si>
    <t>Deliverables</t>
  </si>
  <si>
    <t>Finalize coil tolerance and trim coil requirements</t>
  </si>
  <si>
    <r>
      <t>Task Title</t>
    </r>
    <r>
      <rPr>
        <sz val="10"/>
        <rFont val="Arial"/>
        <family val="0"/>
      </rPr>
      <t xml:space="preserve">
Subtask descriptions</t>
    </r>
  </si>
  <si>
    <r>
      <t>Task Leader</t>
    </r>
    <r>
      <rPr>
        <sz val="10"/>
        <rFont val="Arial"/>
        <family val="0"/>
      </rPr>
      <t xml:space="preserve">
Participant (hours)</t>
    </r>
  </si>
  <si>
    <t>1. Review previous results, identify cases requiring trim coil correction, correct with trim coils, document coil tolerance and trim coil requirements.</t>
  </si>
  <si>
    <t>Brooks (120)</t>
  </si>
  <si>
    <t>2. Check critical coil tolerance calculations.  Determine if requirements are too conservative.</t>
  </si>
  <si>
    <t>Strickler (80)</t>
  </si>
  <si>
    <r>
      <t>Finish</t>
    </r>
    <r>
      <rPr>
        <sz val="10"/>
        <rFont val="Arial"/>
        <family val="0"/>
      </rPr>
      <t>. Analysis report should be provided at least 2 months in advance of the MCWF FDR and Conventional Coil PDR to allow data to be incorporated into SRDs and drawings</t>
    </r>
  </si>
  <si>
    <r>
      <t xml:space="preserve">Start. </t>
    </r>
    <r>
      <rPr>
        <sz val="10"/>
        <rFont val="Arial"/>
        <family val="2"/>
      </rPr>
      <t xml:space="preserve"> Effort requires Brooks results in order to start in earnest.</t>
    </r>
    <r>
      <rPr>
        <b/>
        <sz val="10"/>
        <rFont val="Arial"/>
        <family val="2"/>
      </rPr>
      <t xml:space="preserve">
Finish</t>
    </r>
    <r>
      <rPr>
        <sz val="10"/>
        <rFont val="Arial"/>
        <family val="0"/>
      </rPr>
      <t>. Prior to MCWF FDR</t>
    </r>
  </si>
  <si>
    <t>Start and Finish Constraints</t>
  </si>
  <si>
    <t>Analysis report identifying coil tolerance and trim coil requirements (Brooks)</t>
  </si>
  <si>
    <t>Analysis report documenting calculation checking (Strickler)</t>
  </si>
  <si>
    <t>Williamson</t>
  </si>
  <si>
    <t>1. Develop multi-filament model of all coils based on Pro/E models</t>
  </si>
  <si>
    <t>2. Confirm plasma performance and surface quality</t>
  </si>
  <si>
    <t>Memo documenting plasma performance and surface quality (Ku).</t>
  </si>
  <si>
    <t>Ku (40)</t>
  </si>
  <si>
    <r>
      <t>Start</t>
    </r>
    <r>
      <rPr>
        <sz val="10"/>
        <rFont val="Arial"/>
        <family val="0"/>
      </rPr>
      <t>. Completion of Task 1 above.</t>
    </r>
  </si>
  <si>
    <t>4. Confirm plasma performance and surface quality</t>
  </si>
  <si>
    <t>Ku (80)</t>
  </si>
  <si>
    <t>ORNL Engr (40)</t>
  </si>
  <si>
    <t>ORNL Engr (80)</t>
  </si>
  <si>
    <t>Analysis report documenting plasma performance and surface quality (Ku).</t>
  </si>
  <si>
    <t>3. Model expected deflections under thermal and EM loads. This task may be best accomplished using existing analysis model for current centers and then differencing load cases.</t>
  </si>
  <si>
    <t>Memo documenting basis (models) and treatment of deflected shapes (ORNL Engr).
Filament files posted on FTP site (Brooks).</t>
  </si>
  <si>
    <t>Memo documenting basis (models) of filament files (ORNL Engr).
Filament files posted on FTP site (Brooks).</t>
  </si>
  <si>
    <t>Confirm performance of coil designs as modeled and under load</t>
  </si>
  <si>
    <r>
      <t>Start</t>
    </r>
    <r>
      <rPr>
        <sz val="10"/>
        <rFont val="Arial"/>
        <family val="0"/>
      </rPr>
      <t xml:space="preserve">. Completion of Task 3 above.
</t>
    </r>
    <r>
      <rPr>
        <b/>
        <sz val="10"/>
        <rFont val="Arial"/>
        <family val="2"/>
      </rPr>
      <t>Finish</t>
    </r>
    <r>
      <rPr>
        <sz val="10"/>
        <rFont val="Arial"/>
        <family val="0"/>
      </rPr>
      <t>. Prior to MCWF FDR.</t>
    </r>
  </si>
  <si>
    <t>1. Use Strickler's recently developed method for evaluating impact on Islands. Generate/use optimization/SVD to determine coil positions to minimize islands.</t>
  </si>
  <si>
    <t>Operable code and analysis report documenting the procedure for how this capability would be implemented in the field (Strickler).</t>
  </si>
  <si>
    <t>Strickler (120)</t>
  </si>
  <si>
    <t>Memo documenting study results.</t>
  </si>
  <si>
    <r>
      <t>Finish</t>
    </r>
    <r>
      <rPr>
        <sz val="10"/>
        <rFont val="Arial"/>
        <family val="0"/>
      </rPr>
      <t>. Confirmation that the 1/2" coil-to-coil separation at the flanges is required for the MCWF FDR.  Completion of the code and analysis report required around 2 months in advance for the winding and FP assembly FDRs, to allow the results to be factored into the preparations.</t>
    </r>
  </si>
  <si>
    <r>
      <t>Finish</t>
    </r>
    <r>
      <rPr>
        <sz val="10"/>
        <rFont val="Arial"/>
        <family val="0"/>
      </rPr>
      <t>. Completion of the study required around 2 months in advance for the winding and FP assembly FDRs, to allow the results to be factored into the preparations.</t>
    </r>
  </si>
  <si>
    <t>3. Modeling of metrology to determine required process to meet assembly tolerances, including visibility issues.</t>
  </si>
  <si>
    <t>Results documented in analysis report specifying required design features and measurements to meet tolerance requirements.</t>
  </si>
  <si>
    <t>ORNL Engr/Physicist (240)</t>
  </si>
  <si>
    <t>Eddy currents in stellarator core structures</t>
  </si>
  <si>
    <t>Results documented in analysis report (Brooks)</t>
  </si>
  <si>
    <t>Brooks (40)</t>
  </si>
  <si>
    <t>1. Document time constant calculations performed using SPARK for stellarator core structures</t>
  </si>
  <si>
    <t>2. Provide independent check of time constant calculations using EDDYCUFF</t>
  </si>
  <si>
    <t>Results documented in analysis report (Strickler)</t>
  </si>
  <si>
    <r>
      <t>Finish</t>
    </r>
    <r>
      <rPr>
        <sz val="10"/>
        <rFont val="Arial"/>
        <family val="0"/>
      </rPr>
      <t>.  Analysis reports provided in advance of MCWF FDR.</t>
    </r>
  </si>
  <si>
    <t>3. Investigate further reduction in Modular Coil Winding Form time constant via increase size/number of holes, break up large eddy loops, etc</t>
  </si>
  <si>
    <t>Brooks/Strickler (40)
Williamson (20)</t>
  </si>
  <si>
    <t>Results documented in analysis report (Brooks/Strickler)</t>
  </si>
  <si>
    <r>
      <t>Start</t>
    </r>
    <r>
      <rPr>
        <sz val="10"/>
        <rFont val="Arial"/>
        <family val="0"/>
      </rPr>
      <t xml:space="preserve">.  Start will key off models provided in Steps 1 or 2.
</t>
    </r>
    <r>
      <rPr>
        <b/>
        <sz val="10"/>
        <rFont val="Arial"/>
        <family val="2"/>
      </rPr>
      <t>Finish</t>
    </r>
    <r>
      <rPr>
        <sz val="10"/>
        <rFont val="Arial"/>
        <family val="0"/>
      </rPr>
      <t>.  Results need to be provided well in advance (at least 2 months) of the MCWF FDR in order to factor in the results.</t>
    </r>
  </si>
  <si>
    <t>Assess the influence of magnetic materials</t>
  </si>
  <si>
    <t>Jun</t>
  </si>
  <si>
    <t>1. Assess the influence of magnetic material in the test cell and possible mitigation schemes</t>
  </si>
  <si>
    <t>Results documented in analysis report (Jun)</t>
  </si>
  <si>
    <t>Jun (240)
Brooks (80)</t>
  </si>
  <si>
    <r>
      <t>Finish</t>
    </r>
    <r>
      <rPr>
        <sz val="10"/>
        <rFont val="Arial"/>
        <family val="0"/>
      </rPr>
      <t>.  Results needed at least 2 months prior to FDR for trim coils.  Also, results needed in time to modify design of penetrations if changes are needed.</t>
    </r>
  </si>
  <si>
    <t>2. Model the effects of local high mu regions on the MCWF and develop an acceptance criteria</t>
  </si>
  <si>
    <t>Results documented in analysis report, including recommended acceptance critieria (Jun)</t>
  </si>
  <si>
    <t>Jun (120)
Brooks (40)</t>
  </si>
  <si>
    <r>
      <t>Finish</t>
    </r>
    <r>
      <rPr>
        <sz val="10"/>
        <rFont val="Arial"/>
        <family val="0"/>
      </rPr>
      <t>.  Results need to be folded into bid package for MCWFs.  Provide 2 months in advance of MCWF FDR.</t>
    </r>
  </si>
  <si>
    <t>Finalize VV and modular coil geometry and assembly trajectory</t>
  </si>
  <si>
    <t>Memo documenting check of revised geometry as posted in Intralink (Brooks)</t>
  </si>
  <si>
    <t>Brooks (20)</t>
  </si>
  <si>
    <r>
      <t>Start</t>
    </r>
    <r>
      <rPr>
        <sz val="10"/>
        <rFont val="Arial"/>
        <family val="0"/>
      </rPr>
      <t xml:space="preserve">.  As soon as new geometry is posted. </t>
    </r>
  </si>
  <si>
    <t>1. Provide revised VV geometry to ORNL. Check minimum clearances during FP  assembly and final assembly.  Assume same trajectory.  Ignore Type A-to_type A interferences.</t>
  </si>
  <si>
    <t>Updated MC geometry provided to ORNL (Brown).
Updated models of Type A coils posted in Intralink (Williamson).
Analysis report documenting assembly trajectory and clearances along the way (Brooks).</t>
  </si>
  <si>
    <t>Brown (60)
Brooks (120)
ORNL Engr (40)</t>
  </si>
  <si>
    <r>
      <t>Finish</t>
    </r>
    <r>
      <rPr>
        <sz val="10"/>
        <rFont val="Arial"/>
        <family val="0"/>
      </rPr>
      <t>.  ASAP</t>
    </r>
  </si>
  <si>
    <t>2. Resolve Type A-to-Type A interferences during FP assembly.  Finalize modular coil geometry. Define workable assembly trajectory.</t>
  </si>
  <si>
    <t>Analysis report documenting improved assembly trajectory and clearances along the way (Brooks).</t>
  </si>
  <si>
    <t>4. Provide range of motion requirements for Assembly Modular Coil fixture.  Need to convert final trajectory (aka assembly path) to motions of actual assembly fixture. Requires doing inverse kinematic problem on actual assembly fixture.</t>
  </si>
  <si>
    <t>Analysis report (Brooks)</t>
  </si>
  <si>
    <t>Brooks (80)
Cole (40)</t>
  </si>
  <si>
    <r>
      <t>Start</t>
    </r>
    <r>
      <rPr>
        <sz val="10"/>
        <rFont val="Arial"/>
        <family val="0"/>
      </rPr>
      <t xml:space="preserve">.  Requires final VV and modular coil geometry from Steps 1 and 2 above.
</t>
    </r>
    <r>
      <rPr>
        <b/>
        <sz val="10"/>
        <rFont val="Arial"/>
        <family val="2"/>
      </rPr>
      <t>Finish</t>
    </r>
    <r>
      <rPr>
        <sz val="10"/>
        <rFont val="Arial"/>
        <family val="0"/>
      </rPr>
      <t>.  Results needed to support winding and assembly FDR and tooling design (see Step 4 below).</t>
    </r>
  </si>
  <si>
    <r>
      <t>Start</t>
    </r>
    <r>
      <rPr>
        <sz val="10"/>
        <rFont val="Arial"/>
        <family val="0"/>
      </rPr>
      <t xml:space="preserve">.  Completion of Step 3.
</t>
    </r>
    <r>
      <rPr>
        <b/>
        <sz val="10"/>
        <rFont val="Arial"/>
        <family val="2"/>
      </rPr>
      <t>Finish</t>
    </r>
    <r>
      <rPr>
        <sz val="10"/>
        <rFont val="Arial"/>
        <family val="0"/>
      </rPr>
      <t>.  Results needed in advance of tooling PDR.</t>
    </r>
  </si>
  <si>
    <t>Ku</t>
  </si>
  <si>
    <t>Dahlgren</t>
  </si>
  <si>
    <t>1. Investigate feasibility and performance of candidate concepts for correcting n=3 (and higher) field errors.</t>
  </si>
  <si>
    <t>Ku (160)
Cole (40)</t>
  </si>
  <si>
    <t>Report documenting design study results (Ku)</t>
  </si>
  <si>
    <t>1. Develop analysis plan for the seismic analysis of the stellarator core.</t>
  </si>
  <si>
    <t>Memo documenting proposed analysis plan (Dahlgren)</t>
  </si>
  <si>
    <t>Dahlgren (40)</t>
  </si>
  <si>
    <r>
      <t>Finish</t>
    </r>
    <r>
      <rPr>
        <sz val="10"/>
        <rFont val="Arial"/>
        <family val="2"/>
      </rPr>
      <t>.  Not tied to specific project milestones.  Identifying a credible way of actively correcting problematic higher order field errors reduces the risk of poor plasma performance during operations.  This should be funded out of research prep funds.</t>
    </r>
  </si>
  <si>
    <r>
      <t>Start</t>
    </r>
    <r>
      <rPr>
        <sz val="10"/>
        <rFont val="Arial"/>
        <family val="0"/>
      </rPr>
      <t>. ASAP in order that proposed activities can be initiated in a timely manner.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</si>
</sst>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2"/>
    </font>
    <font>
      <b/>
      <u val="single"/>
      <sz val="10"/>
      <name val="Arial"/>
      <family val="2"/>
    </font>
  </fonts>
  <fills count="12">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50"/>
        <bgColor indexed="64"/>
      </patternFill>
    </fill>
    <fill>
      <patternFill patternType="solid">
        <fgColor indexed="15"/>
        <bgColor indexed="64"/>
      </patternFill>
    </fill>
    <fill>
      <patternFill patternType="solid">
        <fgColor indexed="45"/>
        <bgColor indexed="64"/>
      </patternFill>
    </fill>
  </fills>
  <borders count="15">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49" fontId="0" fillId="0" borderId="0" xfId="0" applyNumberFormat="1" applyAlignment="1">
      <alignment wrapText="1"/>
    </xf>
    <xf numFmtId="49" fontId="2" fillId="0" borderId="0" xfId="0" applyNumberFormat="1" applyFont="1" applyAlignment="1">
      <alignment wrapText="1"/>
    </xf>
    <xf numFmtId="49" fontId="1" fillId="2" borderId="1" xfId="0" applyNumberFormat="1" applyFont="1" applyFill="1" applyBorder="1" applyAlignment="1">
      <alignment wrapText="1"/>
    </xf>
    <xf numFmtId="49" fontId="1" fillId="2" borderId="2" xfId="0" applyNumberFormat="1" applyFont="1" applyFill="1" applyBorder="1" applyAlignment="1">
      <alignment wrapText="1"/>
    </xf>
    <xf numFmtId="49" fontId="1" fillId="2" borderId="3" xfId="0" applyNumberFormat="1" applyFont="1" applyFill="1" applyBorder="1" applyAlignment="1">
      <alignment wrapText="1"/>
    </xf>
    <xf numFmtId="49" fontId="0" fillId="3" borderId="4" xfId="0" applyNumberFormat="1" applyFill="1" applyBorder="1" applyAlignment="1">
      <alignment vertical="top" wrapText="1"/>
    </xf>
    <xf numFmtId="49" fontId="0" fillId="3" borderId="5" xfId="0" applyNumberFormat="1" applyFill="1" applyBorder="1" applyAlignment="1">
      <alignment vertical="top" wrapText="1"/>
    </xf>
    <xf numFmtId="49" fontId="0" fillId="3" borderId="6" xfId="0" applyNumberFormat="1" applyFill="1" applyBorder="1" applyAlignment="1">
      <alignment vertical="top" wrapText="1"/>
    </xf>
    <xf numFmtId="49" fontId="0" fillId="3" borderId="7" xfId="0" applyNumberFormat="1" applyFill="1" applyBorder="1" applyAlignment="1">
      <alignment vertical="top" wrapText="1"/>
    </xf>
    <xf numFmtId="49" fontId="0" fillId="3" borderId="0" xfId="0" applyNumberFormat="1" applyFill="1" applyBorder="1" applyAlignment="1">
      <alignment vertical="top" wrapText="1"/>
    </xf>
    <xf numFmtId="49" fontId="0" fillId="3" borderId="8" xfId="0" applyNumberFormat="1" applyFill="1" applyBorder="1" applyAlignment="1">
      <alignment vertical="top" wrapText="1"/>
    </xf>
    <xf numFmtId="49" fontId="0" fillId="3" borderId="9" xfId="0" applyNumberFormat="1" applyFill="1" applyBorder="1" applyAlignment="1">
      <alignment vertical="top" wrapText="1"/>
    </xf>
    <xf numFmtId="49" fontId="0" fillId="3" borderId="10" xfId="0" applyNumberFormat="1" applyFill="1" applyBorder="1" applyAlignment="1">
      <alignment vertical="top" wrapText="1"/>
    </xf>
    <xf numFmtId="49" fontId="0" fillId="0" borderId="0" xfId="0" applyNumberFormat="1" applyAlignment="1">
      <alignment/>
    </xf>
    <xf numFmtId="49" fontId="0" fillId="4" borderId="2" xfId="0" applyNumberFormat="1" applyFill="1" applyBorder="1" applyAlignment="1">
      <alignment/>
    </xf>
    <xf numFmtId="49" fontId="0" fillId="2" borderId="6" xfId="0" applyNumberFormat="1" applyFill="1" applyBorder="1" applyAlignment="1">
      <alignment vertical="top"/>
    </xf>
    <xf numFmtId="49" fontId="0" fillId="2" borderId="9" xfId="0" applyNumberFormat="1" applyFill="1" applyBorder="1" applyAlignment="1">
      <alignment vertical="top"/>
    </xf>
    <xf numFmtId="49" fontId="0" fillId="5" borderId="9" xfId="0" applyNumberFormat="1" applyFill="1" applyBorder="1" applyAlignment="1">
      <alignment vertical="top"/>
    </xf>
    <xf numFmtId="49" fontId="0" fillId="5" borderId="0" xfId="0" applyNumberFormat="1" applyFill="1" applyBorder="1" applyAlignment="1">
      <alignment vertical="top" wrapText="1"/>
    </xf>
    <xf numFmtId="49" fontId="0" fillId="5" borderId="8" xfId="0" applyNumberFormat="1" applyFill="1" applyBorder="1" applyAlignment="1">
      <alignment vertical="top" wrapText="1"/>
    </xf>
    <xf numFmtId="49" fontId="0" fillId="5" borderId="9" xfId="0" applyNumberFormat="1" applyFill="1" applyBorder="1" applyAlignment="1">
      <alignment vertical="top" wrapText="1"/>
    </xf>
    <xf numFmtId="49" fontId="0" fillId="5" borderId="10" xfId="0" applyNumberFormat="1" applyFill="1" applyBorder="1" applyAlignment="1">
      <alignment vertical="top" wrapText="1"/>
    </xf>
    <xf numFmtId="49" fontId="0" fillId="5" borderId="0" xfId="0" applyNumberFormat="1" applyFill="1" applyAlignment="1">
      <alignment wrapText="1"/>
    </xf>
    <xf numFmtId="49" fontId="0" fillId="6" borderId="9" xfId="0" applyNumberFormat="1" applyFill="1" applyBorder="1" applyAlignment="1">
      <alignment vertical="top"/>
    </xf>
    <xf numFmtId="49" fontId="0" fillId="6" borderId="0" xfId="0" applyNumberFormat="1" applyFill="1" applyBorder="1" applyAlignment="1">
      <alignment vertical="top" wrapText="1"/>
    </xf>
    <xf numFmtId="49" fontId="0" fillId="6" borderId="8" xfId="0" applyNumberFormat="1" applyFill="1" applyBorder="1" applyAlignment="1">
      <alignment vertical="top" wrapText="1"/>
    </xf>
    <xf numFmtId="49" fontId="0" fillId="6" borderId="9" xfId="0" applyNumberFormat="1" applyFill="1" applyBorder="1" applyAlignment="1">
      <alignment vertical="top" wrapText="1"/>
    </xf>
    <xf numFmtId="49" fontId="0" fillId="6" borderId="10" xfId="0" applyNumberFormat="1" applyFill="1" applyBorder="1" applyAlignment="1">
      <alignment vertical="top" wrapText="1"/>
    </xf>
    <xf numFmtId="49" fontId="0" fillId="6" borderId="0" xfId="0" applyNumberFormat="1" applyFill="1" applyAlignment="1">
      <alignment wrapText="1"/>
    </xf>
    <xf numFmtId="49" fontId="0" fillId="7" borderId="9" xfId="0" applyNumberFormat="1" applyFill="1" applyBorder="1" applyAlignment="1">
      <alignment vertical="top"/>
    </xf>
    <xf numFmtId="49" fontId="0" fillId="7" borderId="0" xfId="0" applyNumberFormat="1" applyFill="1" applyBorder="1" applyAlignment="1">
      <alignment vertical="top" wrapText="1"/>
    </xf>
    <xf numFmtId="49" fontId="0" fillId="7" borderId="8" xfId="0" applyNumberFormat="1" applyFill="1" applyBorder="1" applyAlignment="1">
      <alignment vertical="top" wrapText="1"/>
    </xf>
    <xf numFmtId="49" fontId="0" fillId="7" borderId="9" xfId="0" applyNumberFormat="1" applyFill="1" applyBorder="1" applyAlignment="1">
      <alignment vertical="top" wrapText="1"/>
    </xf>
    <xf numFmtId="49" fontId="0" fillId="7" borderId="10" xfId="0" applyNumberFormat="1" applyFill="1" applyBorder="1" applyAlignment="1">
      <alignment vertical="top" wrapText="1"/>
    </xf>
    <xf numFmtId="49" fontId="0" fillId="7" borderId="0" xfId="0" applyNumberFormat="1" applyFill="1" applyAlignment="1">
      <alignment wrapText="1"/>
    </xf>
    <xf numFmtId="49" fontId="0" fillId="8" borderId="9" xfId="0" applyNumberFormat="1" applyFill="1" applyBorder="1" applyAlignment="1">
      <alignment vertical="top"/>
    </xf>
    <xf numFmtId="49" fontId="0" fillId="8" borderId="0" xfId="0" applyNumberFormat="1" applyFill="1" applyBorder="1" applyAlignment="1">
      <alignment vertical="top" wrapText="1"/>
    </xf>
    <xf numFmtId="49" fontId="0" fillId="8" borderId="8" xfId="0" applyNumberFormat="1" applyFill="1" applyBorder="1" applyAlignment="1">
      <alignment vertical="top" wrapText="1"/>
    </xf>
    <xf numFmtId="49" fontId="0" fillId="8" borderId="9" xfId="0" applyNumberFormat="1" applyFill="1" applyBorder="1" applyAlignment="1">
      <alignment vertical="top" wrapText="1"/>
    </xf>
    <xf numFmtId="49" fontId="0" fillId="8" borderId="10" xfId="0" applyNumberFormat="1" applyFill="1" applyBorder="1" applyAlignment="1">
      <alignment vertical="top" wrapText="1"/>
    </xf>
    <xf numFmtId="49" fontId="0" fillId="8" borderId="0" xfId="0" applyNumberFormat="1" applyFill="1" applyAlignment="1">
      <alignment wrapText="1"/>
    </xf>
    <xf numFmtId="49" fontId="0" fillId="9" borderId="9" xfId="0" applyNumberFormat="1" applyFill="1" applyBorder="1" applyAlignment="1">
      <alignment vertical="top"/>
    </xf>
    <xf numFmtId="49" fontId="0" fillId="9" borderId="0" xfId="0" applyNumberFormat="1" applyFill="1" applyBorder="1" applyAlignment="1">
      <alignment vertical="top" wrapText="1"/>
    </xf>
    <xf numFmtId="49" fontId="0" fillId="9" borderId="8" xfId="0" applyNumberFormat="1" applyFill="1" applyBorder="1" applyAlignment="1">
      <alignment vertical="top" wrapText="1"/>
    </xf>
    <xf numFmtId="49" fontId="0" fillId="9" borderId="9" xfId="0" applyNumberFormat="1" applyFill="1" applyBorder="1" applyAlignment="1">
      <alignment vertical="top" wrapText="1"/>
    </xf>
    <xf numFmtId="49" fontId="0" fillId="9" borderId="10" xfId="0" applyNumberFormat="1" applyFill="1" applyBorder="1" applyAlignment="1">
      <alignment vertical="top" wrapText="1"/>
    </xf>
    <xf numFmtId="49" fontId="0" fillId="9" borderId="0" xfId="0" applyNumberFormat="1" applyFill="1" applyAlignment="1">
      <alignment wrapText="1"/>
    </xf>
    <xf numFmtId="49" fontId="0" fillId="10" borderId="9" xfId="0" applyNumberFormat="1" applyFill="1" applyBorder="1" applyAlignment="1">
      <alignment vertical="top"/>
    </xf>
    <xf numFmtId="49" fontId="0" fillId="10" borderId="0" xfId="0" applyNumberFormat="1" applyFill="1" applyBorder="1" applyAlignment="1">
      <alignment vertical="top" wrapText="1"/>
    </xf>
    <xf numFmtId="49" fontId="0" fillId="10" borderId="8" xfId="0" applyNumberFormat="1" applyFill="1" applyBorder="1" applyAlignment="1">
      <alignment vertical="top" wrapText="1"/>
    </xf>
    <xf numFmtId="49" fontId="0" fillId="10" borderId="9" xfId="0" applyNumberFormat="1" applyFill="1" applyBorder="1" applyAlignment="1">
      <alignment vertical="top" wrapText="1"/>
    </xf>
    <xf numFmtId="49" fontId="0" fillId="10" borderId="10" xfId="0" applyNumberFormat="1" applyFill="1" applyBorder="1" applyAlignment="1">
      <alignment vertical="top" wrapText="1"/>
    </xf>
    <xf numFmtId="49" fontId="0" fillId="10" borderId="0" xfId="0" applyNumberFormat="1" applyFill="1" applyAlignment="1">
      <alignment wrapText="1"/>
    </xf>
    <xf numFmtId="49" fontId="0" fillId="7" borderId="11" xfId="0" applyNumberFormat="1" applyFill="1" applyBorder="1" applyAlignment="1">
      <alignment vertical="top" wrapText="1"/>
    </xf>
    <xf numFmtId="49" fontId="0" fillId="7" borderId="12" xfId="0" applyNumberFormat="1" applyFill="1" applyBorder="1" applyAlignment="1">
      <alignment vertical="top" wrapText="1"/>
    </xf>
    <xf numFmtId="49" fontId="0" fillId="7" borderId="13" xfId="0" applyNumberFormat="1" applyFill="1" applyBorder="1" applyAlignment="1">
      <alignment vertical="top" wrapText="1"/>
    </xf>
    <xf numFmtId="49" fontId="0" fillId="2" borderId="0" xfId="0" applyNumberFormat="1" applyFill="1" applyBorder="1" applyAlignment="1">
      <alignment vertical="top" wrapText="1"/>
    </xf>
    <xf numFmtId="49" fontId="0" fillId="2" borderId="8" xfId="0" applyNumberFormat="1" applyFill="1" applyBorder="1" applyAlignment="1">
      <alignment vertical="top" wrapText="1"/>
    </xf>
    <xf numFmtId="49" fontId="0" fillId="2" borderId="9" xfId="0" applyNumberFormat="1" applyFill="1" applyBorder="1" applyAlignment="1">
      <alignment vertical="top" wrapText="1"/>
    </xf>
    <xf numFmtId="49" fontId="0" fillId="2" borderId="10" xfId="0" applyNumberFormat="1" applyFill="1" applyBorder="1" applyAlignment="1">
      <alignment vertical="top" wrapText="1"/>
    </xf>
    <xf numFmtId="49" fontId="0" fillId="2" borderId="0" xfId="0" applyNumberFormat="1" applyFill="1" applyAlignment="1">
      <alignment wrapText="1"/>
    </xf>
    <xf numFmtId="49" fontId="0" fillId="11" borderId="0" xfId="0" applyNumberFormat="1" applyFill="1" applyAlignment="1">
      <alignment/>
    </xf>
    <xf numFmtId="49" fontId="0" fillId="11" borderId="0" xfId="0" applyNumberFormat="1" applyFill="1" applyAlignment="1">
      <alignment wrapText="1"/>
    </xf>
    <xf numFmtId="0" fontId="1" fillId="0" borderId="14" xfId="0" applyFont="1" applyBorder="1" applyAlignment="1">
      <alignment wrapText="1"/>
    </xf>
    <xf numFmtId="0" fontId="0" fillId="0" borderId="14" xfId="0" applyBorder="1" applyAlignment="1">
      <alignment wrapText="1"/>
    </xf>
    <xf numFmtId="0" fontId="0" fillId="0" borderId="0" xfId="0" applyAlignment="1">
      <alignment vertical="top"/>
    </xf>
    <xf numFmtId="0" fontId="1" fillId="0" borderId="0" xfId="0" applyFont="1" applyAlignment="1">
      <alignment vertical="top" wrapText="1"/>
    </xf>
    <xf numFmtId="0" fontId="0" fillId="0" borderId="0" xfId="0" applyAlignment="1">
      <alignment vertical="top" wrapText="1"/>
    </xf>
    <xf numFmtId="0" fontId="0" fillId="0" borderId="0" xfId="0" applyAlignment="1">
      <alignment/>
    </xf>
    <xf numFmtId="0" fontId="0" fillId="0" borderId="0" xfId="0" applyAlignment="1">
      <alignment horizontal="left" vertical="top" wrapText="1" indent="1"/>
    </xf>
    <xf numFmtId="0" fontId="1" fillId="0" borderId="0" xfId="0" applyFont="1" applyBorder="1" applyAlignment="1">
      <alignment vertical="top" wrapText="1"/>
    </xf>
    <xf numFmtId="0" fontId="1" fillId="0" borderId="0" xfId="0" applyFont="1" applyAlignment="1">
      <alignment vertical="top"/>
    </xf>
    <xf numFmtId="49" fontId="1"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vertical="top"/>
    </xf>
    <xf numFmtId="49" fontId="0" fillId="0" borderId="0" xfId="0" applyNumberFormat="1" applyFont="1" applyFill="1" applyBorder="1" applyAlignment="1">
      <alignment horizontal="left" vertical="top"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G32"/>
  <sheetViews>
    <sheetView zoomScale="116" zoomScaleNormal="116" workbookViewId="0" topLeftCell="A5">
      <pane ySplit="915" topLeftCell="BM26" activePane="bottomLeft" state="split"/>
      <selection pane="topLeft" activeCell="B5" sqref="B5"/>
      <selection pane="bottomLeft" activeCell="B29" sqref="B29"/>
    </sheetView>
  </sheetViews>
  <sheetFormatPr defaultColWidth="9.140625" defaultRowHeight="12.75"/>
  <cols>
    <col min="1" max="1" width="3.140625" style="14" customWidth="1"/>
    <col min="2" max="2" width="33.140625" style="1" customWidth="1"/>
    <col min="3" max="3" width="10.00390625" style="1" customWidth="1"/>
    <col min="4" max="4" width="12.00390625" style="1" bestFit="1" customWidth="1"/>
    <col min="5" max="5" width="10.7109375" style="1" customWidth="1"/>
    <col min="6" max="6" width="8.57421875" style="1" hidden="1" customWidth="1"/>
    <col min="7" max="7" width="49.57421875" style="1" customWidth="1"/>
    <col min="8" max="16384" width="9.140625" style="1" customWidth="1"/>
  </cols>
  <sheetData>
    <row r="3" spans="2:3" ht="12.75">
      <c r="B3" s="2" t="s">
        <v>9</v>
      </c>
      <c r="C3" s="2"/>
    </row>
    <row r="5" spans="1:7" ht="25.5">
      <c r="A5" s="15" t="s">
        <v>17</v>
      </c>
      <c r="B5" s="3" t="s">
        <v>0</v>
      </c>
      <c r="C5" s="3" t="s">
        <v>56</v>
      </c>
      <c r="D5" s="4" t="s">
        <v>11</v>
      </c>
      <c r="E5" s="5" t="s">
        <v>21</v>
      </c>
      <c r="F5" s="4" t="s">
        <v>20</v>
      </c>
      <c r="G5" s="4" t="s">
        <v>10</v>
      </c>
    </row>
    <row r="6" spans="1:7" ht="72.75" customHeight="1">
      <c r="A6" s="16">
        <v>1</v>
      </c>
      <c r="B6" s="6" t="s">
        <v>22</v>
      </c>
      <c r="C6" s="6"/>
      <c r="D6" s="7" t="s">
        <v>12</v>
      </c>
      <c r="E6" s="8"/>
      <c r="F6" s="6"/>
      <c r="G6" s="9" t="s">
        <v>61</v>
      </c>
    </row>
    <row r="7" spans="1:7" ht="25.5">
      <c r="A7" s="17" t="s">
        <v>23</v>
      </c>
      <c r="B7" s="10"/>
      <c r="C7" s="10"/>
      <c r="D7" s="11" t="s">
        <v>62</v>
      </c>
      <c r="E7" s="12"/>
      <c r="F7" s="10"/>
      <c r="G7" s="13" t="s">
        <v>60</v>
      </c>
    </row>
    <row r="8" spans="1:7" s="47" customFormat="1" ht="51">
      <c r="A8" s="42">
        <f>A15+1</f>
        <v>4</v>
      </c>
      <c r="B8" s="43" t="s">
        <v>26</v>
      </c>
      <c r="C8" s="43"/>
      <c r="D8" s="44" t="s">
        <v>63</v>
      </c>
      <c r="E8" s="45"/>
      <c r="F8" s="43"/>
      <c r="G8" s="46" t="s">
        <v>24</v>
      </c>
    </row>
    <row r="9" spans="1:7" s="47" customFormat="1" ht="51">
      <c r="A9" s="42" t="s">
        <v>25</v>
      </c>
      <c r="B9" s="43"/>
      <c r="C9" s="43"/>
      <c r="D9" s="44"/>
      <c r="E9" s="45"/>
      <c r="F9" s="43"/>
      <c r="G9" s="46" t="s">
        <v>64</v>
      </c>
    </row>
    <row r="10" spans="1:7" s="47" customFormat="1" ht="63.75">
      <c r="A10" s="42">
        <f>A8+1</f>
        <v>5</v>
      </c>
      <c r="B10" s="43" t="s">
        <v>38</v>
      </c>
      <c r="C10" s="43"/>
      <c r="D10" s="44" t="s">
        <v>63</v>
      </c>
      <c r="E10" s="45"/>
      <c r="F10" s="43"/>
      <c r="G10" s="46" t="s">
        <v>39</v>
      </c>
    </row>
    <row r="11" spans="1:7" s="53" customFormat="1" ht="63.75">
      <c r="A11" s="48">
        <f>A21+1</f>
        <v>7</v>
      </c>
      <c r="B11" s="49" t="s">
        <v>14</v>
      </c>
      <c r="C11" s="49"/>
      <c r="D11" s="50" t="s">
        <v>15</v>
      </c>
      <c r="E11" s="51"/>
      <c r="F11" s="49"/>
      <c r="G11" s="52" t="s">
        <v>29</v>
      </c>
    </row>
    <row r="12" spans="1:7" s="53" customFormat="1" ht="25.5">
      <c r="A12" s="48"/>
      <c r="B12" s="49"/>
      <c r="C12" s="49"/>
      <c r="D12" s="50"/>
      <c r="E12" s="51"/>
      <c r="F12" s="49"/>
      <c r="G12" s="52" t="s">
        <v>28</v>
      </c>
    </row>
    <row r="13" spans="1:7" s="53" customFormat="1" ht="38.25">
      <c r="A13" s="48" t="s">
        <v>27</v>
      </c>
      <c r="D13" s="50"/>
      <c r="E13" s="51"/>
      <c r="F13" s="49"/>
      <c r="G13" s="49" t="s">
        <v>30</v>
      </c>
    </row>
    <row r="14" spans="1:7" s="53" customFormat="1" ht="63.75">
      <c r="A14" s="48"/>
      <c r="D14" s="50"/>
      <c r="E14" s="51"/>
      <c r="F14" s="49"/>
      <c r="G14" s="49" t="s">
        <v>31</v>
      </c>
    </row>
    <row r="15" spans="1:7" s="35" customFormat="1" ht="38.25">
      <c r="A15" s="30">
        <f>A30+1</f>
        <v>3</v>
      </c>
      <c r="B15" s="31" t="s">
        <v>1</v>
      </c>
      <c r="C15" s="31"/>
      <c r="D15" s="32" t="s">
        <v>65</v>
      </c>
      <c r="E15" s="33"/>
      <c r="F15" s="31"/>
      <c r="G15" s="34" t="s">
        <v>40</v>
      </c>
    </row>
    <row r="16" spans="1:7" s="35" customFormat="1" ht="51">
      <c r="A16" s="30" t="e">
        <f>A28+1</f>
        <v>#REF!</v>
      </c>
      <c r="B16" s="54" t="s">
        <v>8</v>
      </c>
      <c r="C16" s="54"/>
      <c r="D16" s="32" t="s">
        <v>65</v>
      </c>
      <c r="E16" s="55"/>
      <c r="F16" s="54"/>
      <c r="G16" s="56" t="s">
        <v>35</v>
      </c>
    </row>
    <row r="17" spans="1:7" s="35" customFormat="1" ht="25.5">
      <c r="A17" s="30"/>
      <c r="B17" s="31"/>
      <c r="C17" s="31"/>
      <c r="D17" s="32"/>
      <c r="E17" s="33"/>
      <c r="F17" s="31"/>
      <c r="G17" s="34" t="s">
        <v>36</v>
      </c>
    </row>
    <row r="18" spans="1:7" s="35" customFormat="1" ht="38.25">
      <c r="A18" s="30"/>
      <c r="B18" s="31"/>
      <c r="C18" s="31"/>
      <c r="D18" s="32"/>
      <c r="E18" s="33"/>
      <c r="F18" s="31"/>
      <c r="G18" s="34" t="s">
        <v>37</v>
      </c>
    </row>
    <row r="19" spans="1:7" s="41" customFormat="1" ht="38.25">
      <c r="A19" s="36">
        <f>A27+1</f>
        <v>12</v>
      </c>
      <c r="B19" s="37" t="s">
        <v>3</v>
      </c>
      <c r="C19" s="37" t="s">
        <v>57</v>
      </c>
      <c r="D19" s="38"/>
      <c r="E19" s="39"/>
      <c r="F19" s="37"/>
      <c r="G19" s="40" t="s">
        <v>44</v>
      </c>
    </row>
    <row r="20" spans="1:7" s="41" customFormat="1" ht="25.5">
      <c r="A20" s="36"/>
      <c r="B20" s="37"/>
      <c r="C20" s="37"/>
      <c r="D20" s="38"/>
      <c r="E20" s="39"/>
      <c r="F20" s="37"/>
      <c r="G20" s="40" t="s">
        <v>45</v>
      </c>
    </row>
    <row r="21" spans="1:7" s="35" customFormat="1" ht="51">
      <c r="A21" s="30">
        <f>A10+1</f>
        <v>6</v>
      </c>
      <c r="B21" s="31" t="s">
        <v>2</v>
      </c>
      <c r="C21" s="31" t="s">
        <v>59</v>
      </c>
      <c r="D21" s="32" t="s">
        <v>13</v>
      </c>
      <c r="E21" s="33"/>
      <c r="F21" s="31"/>
      <c r="G21" s="34" t="s">
        <v>41</v>
      </c>
    </row>
    <row r="22" spans="1:7" s="35" customFormat="1" ht="51">
      <c r="A22" s="30">
        <f>A11+1</f>
        <v>8</v>
      </c>
      <c r="B22" s="31" t="s">
        <v>42</v>
      </c>
      <c r="C22" s="31" t="s">
        <v>57</v>
      </c>
      <c r="D22" s="32" t="s">
        <v>13</v>
      </c>
      <c r="E22" s="33"/>
      <c r="F22" s="31"/>
      <c r="G22" s="34" t="s">
        <v>43</v>
      </c>
    </row>
    <row r="23" spans="1:7" s="29" customFormat="1" ht="51">
      <c r="A23" s="24">
        <f>A22+1</f>
        <v>9</v>
      </c>
      <c r="B23" s="25" t="s">
        <v>49</v>
      </c>
      <c r="C23" s="25"/>
      <c r="D23" s="26" t="s">
        <v>12</v>
      </c>
      <c r="E23" s="27"/>
      <c r="F23" s="25"/>
      <c r="G23" s="28" t="s">
        <v>46</v>
      </c>
    </row>
    <row r="24" spans="1:7" s="29" customFormat="1" ht="25.5">
      <c r="A24" s="24"/>
      <c r="B24" s="25" t="s">
        <v>47</v>
      </c>
      <c r="C24" s="25"/>
      <c r="D24" s="26" t="s">
        <v>50</v>
      </c>
      <c r="E24" s="27"/>
      <c r="F24" s="25"/>
      <c r="G24" s="28" t="s">
        <v>52</v>
      </c>
    </row>
    <row r="25" spans="1:7" s="29" customFormat="1" ht="51">
      <c r="A25" s="24"/>
      <c r="B25" s="25" t="s">
        <v>48</v>
      </c>
      <c r="C25" s="25"/>
      <c r="D25" s="26" t="s">
        <v>12</v>
      </c>
      <c r="E25" s="27"/>
      <c r="F25" s="25"/>
      <c r="G25" s="28" t="s">
        <v>51</v>
      </c>
    </row>
    <row r="26" spans="1:7" s="29" customFormat="1" ht="38.25">
      <c r="A26" s="24">
        <f>A23+1</f>
        <v>10</v>
      </c>
      <c r="B26" s="25" t="s">
        <v>18</v>
      </c>
      <c r="C26" s="25"/>
      <c r="D26" s="26" t="s">
        <v>12</v>
      </c>
      <c r="E26" s="27"/>
      <c r="F26" s="25"/>
      <c r="G26" s="28" t="s">
        <v>19</v>
      </c>
    </row>
    <row r="27" spans="1:7" s="29" customFormat="1" ht="51">
      <c r="A27" s="24">
        <f>A26+1</f>
        <v>11</v>
      </c>
      <c r="B27" s="25" t="s">
        <v>6</v>
      </c>
      <c r="C27" s="25"/>
      <c r="D27" s="26" t="s">
        <v>12</v>
      </c>
      <c r="E27" s="27"/>
      <c r="F27" s="25"/>
      <c r="G27" s="28" t="s">
        <v>53</v>
      </c>
    </row>
    <row r="28" spans="1:7" s="23" customFormat="1" ht="38.25">
      <c r="A28" s="18" t="e">
        <f>#REF!+1</f>
        <v>#REF!</v>
      </c>
      <c r="B28" s="19" t="s">
        <v>7</v>
      </c>
      <c r="C28" s="19"/>
      <c r="D28" s="20" t="s">
        <v>12</v>
      </c>
      <c r="E28" s="21"/>
      <c r="F28" s="19"/>
      <c r="G28" s="22" t="s">
        <v>54</v>
      </c>
    </row>
    <row r="29" spans="1:7" s="61" customFormat="1" ht="25.5">
      <c r="A29" s="17">
        <f>A19+1</f>
        <v>13</v>
      </c>
      <c r="B29" s="57" t="s">
        <v>4</v>
      </c>
      <c r="C29" s="57" t="s">
        <v>57</v>
      </c>
      <c r="D29" s="58" t="s">
        <v>16</v>
      </c>
      <c r="E29" s="59"/>
      <c r="F29" s="57"/>
      <c r="G29" s="60" t="s">
        <v>55</v>
      </c>
    </row>
    <row r="30" spans="1:7" s="23" customFormat="1" ht="51">
      <c r="A30" s="18">
        <f>A6+1</f>
        <v>2</v>
      </c>
      <c r="B30" s="19" t="s">
        <v>5</v>
      </c>
      <c r="C30" s="19" t="s">
        <v>58</v>
      </c>
      <c r="D30" s="20" t="s">
        <v>12</v>
      </c>
      <c r="E30" s="21" t="s">
        <v>34</v>
      </c>
      <c r="F30" s="19"/>
      <c r="G30" s="22" t="s">
        <v>32</v>
      </c>
    </row>
    <row r="31" spans="1:7" s="23" customFormat="1" ht="38.25">
      <c r="A31" s="18"/>
      <c r="B31" s="19"/>
      <c r="C31" s="19"/>
      <c r="D31" s="20"/>
      <c r="E31" s="21"/>
      <c r="F31" s="19"/>
      <c r="G31" s="22" t="s">
        <v>33</v>
      </c>
    </row>
    <row r="32" spans="1:7" s="63" customFormat="1" ht="63.75">
      <c r="A32" s="62"/>
      <c r="B32" s="63" t="s">
        <v>66</v>
      </c>
      <c r="D32" s="63" t="s">
        <v>67</v>
      </c>
      <c r="G32" s="63" t="s">
        <v>68</v>
      </c>
    </row>
  </sheetData>
  <printOptions/>
  <pageMargins left="0.75" right="0.75" top="1" bottom="1" header="0.5" footer="0.5"/>
  <pageSetup horizontalDpi="600" verticalDpi="600" orientation="portrait" r:id="rId1"/>
  <ignoredErrors>
    <ignoredError sqref="A15:B15 H15:IV15 E15:F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tabSelected="1" workbookViewId="0" topLeftCell="A1">
      <selection activeCell="B31" sqref="B31"/>
    </sheetView>
  </sheetViews>
  <sheetFormatPr defaultColWidth="9.140625" defaultRowHeight="12.75"/>
  <cols>
    <col min="1" max="1" width="46.421875" style="68" customWidth="1"/>
    <col min="2" max="2" width="45.7109375" style="68" customWidth="1"/>
    <col min="3" max="3" width="18.8515625" style="68" customWidth="1"/>
    <col min="4" max="4" width="27.57421875" style="68" customWidth="1"/>
    <col min="5" max="16384" width="9.140625" style="66" customWidth="1"/>
  </cols>
  <sheetData>
    <row r="1" spans="1:4" s="69" customFormat="1" ht="26.25" thickBot="1">
      <c r="A1" s="64" t="s">
        <v>71</v>
      </c>
      <c r="B1" s="65" t="s">
        <v>69</v>
      </c>
      <c r="C1" s="64" t="s">
        <v>72</v>
      </c>
      <c r="D1" s="65" t="s">
        <v>79</v>
      </c>
    </row>
    <row r="2" spans="1:3" ht="25.5">
      <c r="A2" s="67" t="s">
        <v>70</v>
      </c>
      <c r="C2" s="67" t="s">
        <v>12</v>
      </c>
    </row>
    <row r="3" spans="1:4" ht="76.5">
      <c r="A3" s="70" t="s">
        <v>73</v>
      </c>
      <c r="B3" s="68" t="s">
        <v>80</v>
      </c>
      <c r="C3" s="68" t="s">
        <v>74</v>
      </c>
      <c r="D3" s="71" t="s">
        <v>77</v>
      </c>
    </row>
    <row r="4" spans="1:4" ht="51">
      <c r="A4" s="70" t="s">
        <v>75</v>
      </c>
      <c r="B4" s="68" t="s">
        <v>81</v>
      </c>
      <c r="C4" s="68" t="s">
        <v>76</v>
      </c>
      <c r="D4" s="67" t="s">
        <v>78</v>
      </c>
    </row>
    <row r="5" spans="1:4" s="72" customFormat="1" ht="25.5">
      <c r="A5" s="67" t="s">
        <v>96</v>
      </c>
      <c r="B5" s="67"/>
      <c r="C5" s="67" t="s">
        <v>82</v>
      </c>
      <c r="D5" s="67"/>
    </row>
    <row r="6" spans="1:3" ht="38.25">
      <c r="A6" s="70" t="s">
        <v>83</v>
      </c>
      <c r="B6" s="68" t="s">
        <v>95</v>
      </c>
      <c r="C6" s="68" t="s">
        <v>90</v>
      </c>
    </row>
    <row r="7" spans="1:4" ht="25.5">
      <c r="A7" s="70" t="s">
        <v>84</v>
      </c>
      <c r="B7" s="68" t="s">
        <v>92</v>
      </c>
      <c r="C7" s="68" t="s">
        <v>86</v>
      </c>
      <c r="D7" s="67" t="s">
        <v>87</v>
      </c>
    </row>
    <row r="8" spans="1:4" ht="51">
      <c r="A8" s="70" t="s">
        <v>93</v>
      </c>
      <c r="B8" s="68" t="s">
        <v>94</v>
      </c>
      <c r="C8" s="68" t="s">
        <v>91</v>
      </c>
      <c r="D8" s="67" t="s">
        <v>87</v>
      </c>
    </row>
    <row r="9" spans="1:4" ht="38.25">
      <c r="A9" s="70" t="s">
        <v>88</v>
      </c>
      <c r="B9" s="68" t="s">
        <v>85</v>
      </c>
      <c r="C9" s="68" t="s">
        <v>89</v>
      </c>
      <c r="D9" s="67" t="s">
        <v>97</v>
      </c>
    </row>
    <row r="10" spans="1:4" s="77" customFormat="1" ht="25.5">
      <c r="A10" s="73" t="s">
        <v>14</v>
      </c>
      <c r="B10" s="76"/>
      <c r="C10" s="76" t="s">
        <v>62</v>
      </c>
      <c r="D10" s="76"/>
    </row>
    <row r="11" spans="1:4" ht="127.5">
      <c r="A11" s="70" t="s">
        <v>98</v>
      </c>
      <c r="B11" s="68" t="s">
        <v>99</v>
      </c>
      <c r="C11" s="68" t="s">
        <v>100</v>
      </c>
      <c r="D11" s="67" t="s">
        <v>102</v>
      </c>
    </row>
    <row r="12" spans="1:4" ht="89.25">
      <c r="A12" s="70" t="s">
        <v>30</v>
      </c>
      <c r="B12" s="68" t="s">
        <v>101</v>
      </c>
      <c r="C12" s="68" t="s">
        <v>100</v>
      </c>
      <c r="D12" s="67" t="s">
        <v>103</v>
      </c>
    </row>
    <row r="13" spans="1:4" ht="89.25">
      <c r="A13" s="70" t="s">
        <v>104</v>
      </c>
      <c r="B13" s="68" t="s">
        <v>105</v>
      </c>
      <c r="C13" s="68" t="s">
        <v>106</v>
      </c>
      <c r="D13" s="67" t="s">
        <v>103</v>
      </c>
    </row>
    <row r="14" spans="1:4" s="72" customFormat="1" ht="12.75">
      <c r="A14" s="67" t="s">
        <v>107</v>
      </c>
      <c r="B14" s="67"/>
      <c r="C14" s="67" t="s">
        <v>12</v>
      </c>
      <c r="D14" s="67"/>
    </row>
    <row r="15" spans="1:4" ht="38.25">
      <c r="A15" s="70" t="s">
        <v>110</v>
      </c>
      <c r="B15" s="68" t="s">
        <v>108</v>
      </c>
      <c r="C15" s="68" t="s">
        <v>109</v>
      </c>
      <c r="D15" s="67" t="s">
        <v>113</v>
      </c>
    </row>
    <row r="16" spans="1:4" ht="38.25">
      <c r="A16" s="70" t="s">
        <v>111</v>
      </c>
      <c r="B16" s="68" t="s">
        <v>112</v>
      </c>
      <c r="C16" s="68" t="s">
        <v>76</v>
      </c>
      <c r="D16" s="67" t="s">
        <v>113</v>
      </c>
    </row>
    <row r="17" spans="1:4" ht="89.25">
      <c r="A17" s="70" t="s">
        <v>114</v>
      </c>
      <c r="B17" s="68" t="s">
        <v>116</v>
      </c>
      <c r="C17" s="68" t="s">
        <v>115</v>
      </c>
      <c r="D17" s="67" t="s">
        <v>117</v>
      </c>
    </row>
    <row r="18" spans="1:4" s="72" customFormat="1" ht="12.75">
      <c r="A18" s="67" t="s">
        <v>118</v>
      </c>
      <c r="B18" s="67"/>
      <c r="C18" s="67" t="s">
        <v>119</v>
      </c>
      <c r="D18" s="67"/>
    </row>
    <row r="19" spans="1:4" ht="76.5">
      <c r="A19" s="70" t="s">
        <v>120</v>
      </c>
      <c r="B19" s="68" t="s">
        <v>121</v>
      </c>
      <c r="C19" s="68" t="s">
        <v>122</v>
      </c>
      <c r="D19" s="67" t="s">
        <v>123</v>
      </c>
    </row>
    <row r="20" spans="1:4" ht="51">
      <c r="A20" s="70" t="s">
        <v>124</v>
      </c>
      <c r="B20" s="68" t="s">
        <v>125</v>
      </c>
      <c r="C20" s="68" t="s">
        <v>126</v>
      </c>
      <c r="D20" s="67" t="s">
        <v>127</v>
      </c>
    </row>
    <row r="21" spans="1:4" s="72" customFormat="1" ht="25.5">
      <c r="A21" s="67" t="s">
        <v>128</v>
      </c>
      <c r="B21" s="67"/>
      <c r="C21" s="67" t="s">
        <v>12</v>
      </c>
      <c r="D21" s="67"/>
    </row>
    <row r="22" spans="1:4" ht="51">
      <c r="A22" s="70" t="s">
        <v>132</v>
      </c>
      <c r="B22" s="68" t="s">
        <v>129</v>
      </c>
      <c r="C22" s="68" t="s">
        <v>130</v>
      </c>
      <c r="D22" s="67" t="s">
        <v>131</v>
      </c>
    </row>
    <row r="23" spans="1:4" ht="63.75">
      <c r="A23" s="70" t="s">
        <v>136</v>
      </c>
      <c r="B23" s="68" t="s">
        <v>133</v>
      </c>
      <c r="C23" s="68" t="s">
        <v>134</v>
      </c>
      <c r="D23" s="67" t="s">
        <v>135</v>
      </c>
    </row>
    <row r="24" spans="1:4" ht="89.25">
      <c r="A24" s="70" t="s">
        <v>51</v>
      </c>
      <c r="B24" s="68" t="s">
        <v>137</v>
      </c>
      <c r="C24" s="68" t="s">
        <v>74</v>
      </c>
      <c r="D24" s="67" t="s">
        <v>141</v>
      </c>
    </row>
    <row r="25" spans="1:4" ht="63.75">
      <c r="A25" s="70" t="s">
        <v>138</v>
      </c>
      <c r="B25" s="68" t="s">
        <v>139</v>
      </c>
      <c r="C25" s="68" t="s">
        <v>140</v>
      </c>
      <c r="D25" s="67" t="s">
        <v>142</v>
      </c>
    </row>
    <row r="26" spans="1:4" s="77" customFormat="1" ht="25.5">
      <c r="A26" s="73" t="s">
        <v>4</v>
      </c>
      <c r="B26" s="76"/>
      <c r="C26" s="76" t="s">
        <v>143</v>
      </c>
      <c r="D26" s="76"/>
    </row>
    <row r="27" spans="1:4" s="75" customFormat="1" ht="114.75">
      <c r="A27" s="78" t="s">
        <v>145</v>
      </c>
      <c r="B27" s="74" t="s">
        <v>147</v>
      </c>
      <c r="C27" s="74" t="s">
        <v>146</v>
      </c>
      <c r="D27" s="76" t="s">
        <v>151</v>
      </c>
    </row>
    <row r="28" spans="1:4" s="72" customFormat="1" ht="12.75">
      <c r="A28" s="67" t="s">
        <v>66</v>
      </c>
      <c r="B28" s="67"/>
      <c r="C28" s="67" t="s">
        <v>144</v>
      </c>
      <c r="D28" s="67"/>
    </row>
    <row r="29" spans="1:4" ht="38.25">
      <c r="A29" s="68" t="s">
        <v>148</v>
      </c>
      <c r="B29" s="68" t="s">
        <v>149</v>
      </c>
      <c r="C29" s="68" t="s">
        <v>150</v>
      </c>
      <c r="D29" s="67" t="s">
        <v>152</v>
      </c>
    </row>
  </sheetData>
  <printOptions/>
  <pageMargins left="0.75" right="0.75" top="1" bottom="1" header="0.5" footer="0.5"/>
  <pageSetup fitToHeight="0"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abrooks</dc:creator>
  <cp:keywords/>
  <dc:description/>
  <cp:lastModifiedBy>wreiersen</cp:lastModifiedBy>
  <cp:lastPrinted>2004-01-19T15:55:51Z</cp:lastPrinted>
  <dcterms:created xsi:type="dcterms:W3CDTF">2004-01-12T18:54:18Z</dcterms:created>
  <dcterms:modified xsi:type="dcterms:W3CDTF">2004-01-19T18:01:14Z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866193365</vt:i4>
  </property>
  <property fmtid="{D5CDD505-2E9C-101B-9397-08002B2CF9AE}" pid="3" name="_EmailSubject">
    <vt:lpwstr>2004 Task List_R1.xls</vt:lpwstr>
  </property>
  <property fmtid="{D5CDD505-2E9C-101B-9397-08002B2CF9AE}" pid="4" name="_AuthorEmail">
    <vt:lpwstr>meconf@pppl.gov</vt:lpwstr>
  </property>
  <property fmtid="{D5CDD505-2E9C-101B-9397-08002B2CF9AE}" pid="5" name="_AuthorEmailDisplayName">
    <vt:lpwstr>meconf</vt:lpwstr>
  </property>
</Properties>
</file>