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1"/>
  </bookViews>
  <sheets>
    <sheet name="Sheet4" sheetId="1" r:id="rId1"/>
    <sheet name="Sheet3" sheetId="2" r:id="rId2"/>
    <sheet name="fy06CE r1" sheetId="3" r:id="rId3"/>
  </sheets>
  <definedNames>
    <definedName name="_xlnm.Print_Area" localSheetId="1">'Sheet3'!$A$2:$P$95</definedName>
  </definedNames>
  <calcPr fullCalcOnLoad="1"/>
</workbook>
</file>

<file path=xl/sharedStrings.xml><?xml version="1.0" encoding="utf-8"?>
<sst xmlns="http://schemas.openxmlformats.org/spreadsheetml/2006/main" count="858" uniqueCount="100">
  <si>
    <t>PL Cost Center</t>
  </si>
  <si>
    <t>PL Work Package</t>
  </si>
  <si>
    <t>PL Job Package</t>
  </si>
  <si>
    <t>PL HOD</t>
  </si>
  <si>
    <t>PL PDG</t>
  </si>
  <si>
    <t>PL Expense Class</t>
  </si>
  <si>
    <t>PL Quantity Type</t>
  </si>
  <si>
    <t>PL BIE</t>
  </si>
  <si>
    <t>Fiscal Year</t>
  </si>
  <si>
    <t>PL Description</t>
  </si>
  <si>
    <t>PL Quantity Per Year</t>
  </si>
  <si>
    <t>1***</t>
  </si>
  <si>
    <t>EA**</t>
  </si>
  <si>
    <t>EM</t>
  </si>
  <si>
    <t>E</t>
  </si>
  <si>
    <t>EM**</t>
  </si>
  <si>
    <t>TB</t>
  </si>
  <si>
    <t>viola</t>
  </si>
  <si>
    <t>dahlgren</t>
  </si>
  <si>
    <t>kalish</t>
  </si>
  <si>
    <t>EADD</t>
  </si>
  <si>
    <t>rushinski</t>
  </si>
  <si>
    <t>SB</t>
  </si>
  <si>
    <t>additional incentives</t>
  </si>
  <si>
    <t>heitzenroeder</t>
  </si>
  <si>
    <t>gettelfinger</t>
  </si>
  <si>
    <t>EE**</t>
  </si>
  <si>
    <t>patterson</t>
  </si>
  <si>
    <t>schnieder</t>
  </si>
  <si>
    <t>chrzanowski</t>
  </si>
  <si>
    <t>SM</t>
  </si>
  <si>
    <t>meighan</t>
  </si>
  <si>
    <t>raftopolous</t>
  </si>
  <si>
    <t>messineo</t>
  </si>
  <si>
    <t>SH**</t>
  </si>
  <si>
    <t>brown</t>
  </si>
  <si>
    <t>morris</t>
  </si>
  <si>
    <t>edwards</t>
  </si>
  <si>
    <t>guttadora</t>
  </si>
  <si>
    <t>labrie</t>
  </si>
  <si>
    <t>3***</t>
  </si>
  <si>
    <t>labik</t>
  </si>
  <si>
    <t>R***</t>
  </si>
  <si>
    <t>RM2</t>
  </si>
  <si>
    <t>stratton</t>
  </si>
  <si>
    <t>4***</t>
  </si>
  <si>
    <t>hatcher</t>
  </si>
  <si>
    <t>raki</t>
  </si>
  <si>
    <t>7***</t>
  </si>
  <si>
    <t>8***</t>
  </si>
  <si>
    <t>FC**</t>
  </si>
  <si>
    <t>AM</t>
  </si>
  <si>
    <t>strykowsky</t>
  </si>
  <si>
    <t>RM3</t>
  </si>
  <si>
    <t>neilson</t>
  </si>
  <si>
    <t>B***</t>
  </si>
  <si>
    <t>CB</t>
  </si>
  <si>
    <t>dudek</t>
  </si>
  <si>
    <t>reiersen</t>
  </si>
  <si>
    <t>simmons</t>
  </si>
  <si>
    <t>such</t>
  </si>
  <si>
    <t>brooks</t>
  </si>
  <si>
    <t>fan</t>
  </si>
  <si>
    <t>allocations plug remove</t>
  </si>
  <si>
    <t>****</t>
  </si>
  <si>
    <t>*NUL</t>
  </si>
  <si>
    <t>EEH*</t>
  </si>
  <si>
    <t>SB1</t>
  </si>
  <si>
    <t>FY06 ytd thru april</t>
  </si>
  <si>
    <t>EMC*</t>
  </si>
  <si>
    <t>EME*</t>
  </si>
  <si>
    <t>EEP*</t>
  </si>
  <si>
    <t>EED*</t>
  </si>
  <si>
    <t>EC1</t>
  </si>
  <si>
    <t>EMT*</t>
  </si>
  <si>
    <t>EM1</t>
  </si>
  <si>
    <t>TB1</t>
  </si>
  <si>
    <t>EAD*</t>
  </si>
  <si>
    <t>EAA*</t>
  </si>
  <si>
    <t>dcma credit</t>
  </si>
  <si>
    <t>Grand Total</t>
  </si>
  <si>
    <t>hrs</t>
  </si>
  <si>
    <t>HOURS</t>
  </si>
  <si>
    <t>$K</t>
  </si>
  <si>
    <t>JOB</t>
  </si>
  <si>
    <t>HOD</t>
  </si>
  <si>
    <t>PDG</t>
  </si>
  <si>
    <t>EXPCL</t>
  </si>
  <si>
    <t>Description</t>
  </si>
  <si>
    <t>May thru Sept</t>
  </si>
  <si>
    <t>hours remaining</t>
  </si>
  <si>
    <t>pct</t>
  </si>
  <si>
    <t>May thru Sept by job</t>
  </si>
  <si>
    <t>May thru Sept by percentage of monthly staff</t>
  </si>
  <si>
    <t>NO PF DESIGN THIS FY</t>
  </si>
  <si>
    <t>ONLY  1 VVSA BEING ASSEMBLED THIS FY.</t>
  </si>
  <si>
    <t>Planning changes;</t>
  </si>
  <si>
    <t>cryostat work on hold until FY07</t>
  </si>
  <si>
    <t>After design rvw all work stopped</t>
  </si>
  <si>
    <t>NCSX FY06 Planning assumptions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</si>
</sst>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NumberFormat="1" applyBorder="1" applyAlignment="1">
      <alignment/>
    </xf>
    <xf numFmtId="9" fontId="0" fillId="0" borderId="0" xfId="19" applyAlignment="1">
      <alignment/>
    </xf>
    <xf numFmtId="167" fontId="0" fillId="0" borderId="1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NumberFormat="1" applyFill="1" applyBorder="1" applyAlignment="1">
      <alignment/>
    </xf>
    <xf numFmtId="167" fontId="0" fillId="2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  <xf numFmtId="167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76200</xdr:rowOff>
    </xdr:from>
    <xdr:to>
      <xdr:col>9</xdr:col>
      <xdr:colOff>571500</xdr:colOff>
      <xdr:row>95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191125" y="600075"/>
          <a:ext cx="1781175" cy="14839950"/>
        </a:xfrm>
        <a:prstGeom prst="rightBrace">
          <a:avLst>
            <a:gd name="adj1" fmla="val -41615"/>
            <a:gd name="adj2" fmla="val -33236"/>
          </a:avLst>
        </a:prstGeom>
        <a:noFill/>
        <a:ln w="666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B5" sqref="B5:C33"/>
    </sheetView>
  </sheetViews>
  <sheetFormatPr defaultColWidth="9.140625" defaultRowHeight="12.75"/>
  <cols>
    <col min="1" max="1" width="17.8515625" style="0" bestFit="1" customWidth="1"/>
    <col min="2" max="2" width="14.57421875" style="0" customWidth="1"/>
  </cols>
  <sheetData>
    <row r="2" ht="12.75">
      <c r="B2" t="s">
        <v>89</v>
      </c>
    </row>
    <row r="3" spans="1:2" ht="12.75">
      <c r="A3" s="2"/>
      <c r="B3" s="3"/>
    </row>
    <row r="4" spans="1:3" ht="12.75">
      <c r="A4" s="2"/>
      <c r="B4" s="3" t="s">
        <v>90</v>
      </c>
      <c r="C4" t="s">
        <v>91</v>
      </c>
    </row>
    <row r="5" spans="1:3" ht="12.75">
      <c r="A5" s="6" t="s">
        <v>61</v>
      </c>
      <c r="B5" s="8">
        <v>291</v>
      </c>
      <c r="C5" s="12">
        <f>+B5/756</f>
        <v>0.38492063492063494</v>
      </c>
    </row>
    <row r="6" spans="1:3" ht="12.75">
      <c r="A6" s="6" t="s">
        <v>35</v>
      </c>
      <c r="B6" s="8">
        <v>718</v>
      </c>
      <c r="C6" s="12">
        <f aca="true" t="shared" si="0" ref="C6:C33">+B6/756</f>
        <v>0.9497354497354498</v>
      </c>
    </row>
    <row r="7" spans="1:3" ht="12.75">
      <c r="A7" s="6" t="s">
        <v>29</v>
      </c>
      <c r="B7" s="8">
        <v>529</v>
      </c>
      <c r="C7" s="12">
        <f t="shared" si="0"/>
        <v>0.6997354497354498</v>
      </c>
    </row>
    <row r="8" spans="1:3" ht="12.75">
      <c r="A8" s="6" t="s">
        <v>18</v>
      </c>
      <c r="B8" s="8">
        <f>70+514</f>
        <v>584</v>
      </c>
      <c r="C8" s="12">
        <f t="shared" si="0"/>
        <v>0.7724867724867724</v>
      </c>
    </row>
    <row r="9" spans="1:3" ht="12.75">
      <c r="A9" s="6" t="s">
        <v>57</v>
      </c>
      <c r="B9" s="8">
        <v>187</v>
      </c>
      <c r="C9" s="12">
        <f t="shared" si="0"/>
        <v>0.24735449735449735</v>
      </c>
    </row>
    <row r="10" spans="1:3" ht="12.75">
      <c r="A10" s="6" t="s">
        <v>37</v>
      </c>
      <c r="B10" s="8">
        <v>559</v>
      </c>
      <c r="C10" s="12">
        <f t="shared" si="0"/>
        <v>0.7394179894179894</v>
      </c>
    </row>
    <row r="11" spans="1:3" ht="12.75">
      <c r="A11" s="6" t="s">
        <v>62</v>
      </c>
      <c r="B11" s="8">
        <v>382</v>
      </c>
      <c r="C11" s="12">
        <f t="shared" si="0"/>
        <v>0.5052910052910053</v>
      </c>
    </row>
    <row r="12" spans="1:3" ht="12.75">
      <c r="A12" s="6" t="s">
        <v>25</v>
      </c>
      <c r="B12" s="8">
        <f>471-169</f>
        <v>302</v>
      </c>
      <c r="C12" s="12">
        <f t="shared" si="0"/>
        <v>0.3994708994708995</v>
      </c>
    </row>
    <row r="13" spans="1:3" ht="12.75">
      <c r="A13" s="6" t="s">
        <v>38</v>
      </c>
      <c r="B13" s="8">
        <v>389</v>
      </c>
      <c r="C13" s="12">
        <f t="shared" si="0"/>
        <v>0.5145502645502645</v>
      </c>
    </row>
    <row r="14" spans="1:3" ht="12.75">
      <c r="A14" s="6" t="s">
        <v>46</v>
      </c>
      <c r="B14" s="8">
        <f>202-120</f>
        <v>82</v>
      </c>
      <c r="C14" s="12">
        <f t="shared" si="0"/>
        <v>0.10846560846560846</v>
      </c>
    </row>
    <row r="15" spans="1:3" ht="12.75">
      <c r="A15" s="6" t="s">
        <v>24</v>
      </c>
      <c r="B15" s="8">
        <v>430</v>
      </c>
      <c r="C15" s="12">
        <f t="shared" si="0"/>
        <v>0.5687830687830688</v>
      </c>
    </row>
    <row r="16" spans="1:3" ht="12.75">
      <c r="A16" s="6" t="s">
        <v>19</v>
      </c>
      <c r="B16" s="8">
        <v>378</v>
      </c>
      <c r="C16" s="12">
        <f t="shared" si="0"/>
        <v>0.5</v>
      </c>
    </row>
    <row r="17" spans="1:3" ht="12.75">
      <c r="A17" s="6" t="s">
        <v>41</v>
      </c>
      <c r="B17" s="8">
        <v>380</v>
      </c>
      <c r="C17" s="12">
        <f t="shared" si="0"/>
        <v>0.5026455026455027</v>
      </c>
    </row>
    <row r="18" spans="1:3" ht="12.75">
      <c r="A18" s="6" t="s">
        <v>39</v>
      </c>
      <c r="B18" s="8">
        <v>160</v>
      </c>
      <c r="C18" s="12">
        <f t="shared" si="0"/>
        <v>0.21164021164021163</v>
      </c>
    </row>
    <row r="19" spans="1:3" ht="12.75">
      <c r="A19" s="6" t="s">
        <v>31</v>
      </c>
      <c r="B19" s="8">
        <v>529</v>
      </c>
      <c r="C19" s="12">
        <f t="shared" si="0"/>
        <v>0.6997354497354498</v>
      </c>
    </row>
    <row r="20" spans="1:3" ht="12.75">
      <c r="A20" s="6" t="s">
        <v>33</v>
      </c>
      <c r="B20" s="8">
        <f>270-103</f>
        <v>167</v>
      </c>
      <c r="C20" s="12">
        <f t="shared" si="0"/>
        <v>0.2208994708994709</v>
      </c>
    </row>
    <row r="21" spans="1:3" ht="12.75">
      <c r="A21" s="6" t="s">
        <v>36</v>
      </c>
      <c r="B21" s="8">
        <v>755</v>
      </c>
      <c r="C21" s="12">
        <f t="shared" si="0"/>
        <v>0.9986772486772487</v>
      </c>
    </row>
    <row r="22" spans="1:3" ht="12.75">
      <c r="A22" s="6" t="s">
        <v>54</v>
      </c>
      <c r="B22" s="8">
        <v>650</v>
      </c>
      <c r="C22" s="12">
        <f t="shared" si="0"/>
        <v>0.8597883597883598</v>
      </c>
    </row>
    <row r="23" spans="1:3" ht="12.75">
      <c r="A23" s="6" t="s">
        <v>27</v>
      </c>
      <c r="B23" s="8">
        <v>120</v>
      </c>
      <c r="C23" s="12">
        <f t="shared" si="0"/>
        <v>0.15873015873015872</v>
      </c>
    </row>
    <row r="24" spans="1:3" ht="12.75">
      <c r="A24" s="6" t="s">
        <v>32</v>
      </c>
      <c r="B24" s="8">
        <v>693</v>
      </c>
      <c r="C24" s="12">
        <f t="shared" si="0"/>
        <v>0.9166666666666666</v>
      </c>
    </row>
    <row r="25" spans="1:3" ht="12.75">
      <c r="A25" s="6" t="s">
        <v>47</v>
      </c>
      <c r="B25" s="8">
        <v>216</v>
      </c>
      <c r="C25" s="12">
        <f t="shared" si="0"/>
        <v>0.2857142857142857</v>
      </c>
    </row>
    <row r="26" spans="1:3" ht="12.75">
      <c r="A26" s="6" t="s">
        <v>58</v>
      </c>
      <c r="B26" s="8">
        <v>550</v>
      </c>
      <c r="C26" s="12">
        <f t="shared" si="0"/>
        <v>0.7275132275132276</v>
      </c>
    </row>
    <row r="27" spans="1:3" ht="12.75">
      <c r="A27" s="6" t="s">
        <v>21</v>
      </c>
      <c r="B27" s="8">
        <f>50+200</f>
        <v>250</v>
      </c>
      <c r="C27" s="12">
        <f t="shared" si="0"/>
        <v>0.3306878306878307</v>
      </c>
    </row>
    <row r="28" spans="1:3" ht="12.75">
      <c r="A28" s="6" t="s">
        <v>28</v>
      </c>
      <c r="B28" s="8">
        <v>120</v>
      </c>
      <c r="C28" s="12">
        <f t="shared" si="0"/>
        <v>0.15873015873015872</v>
      </c>
    </row>
    <row r="29" spans="1:3" ht="12.75">
      <c r="A29" s="6" t="s">
        <v>59</v>
      </c>
      <c r="B29" s="8">
        <v>486</v>
      </c>
      <c r="C29" s="12">
        <f t="shared" si="0"/>
        <v>0.6428571428571429</v>
      </c>
    </row>
    <row r="30" spans="1:3" ht="12.75">
      <c r="A30" s="6" t="s">
        <v>44</v>
      </c>
      <c r="B30" s="8">
        <v>524</v>
      </c>
      <c r="C30" s="12">
        <f t="shared" si="0"/>
        <v>0.6931216931216931</v>
      </c>
    </row>
    <row r="31" spans="1:3" ht="12.75">
      <c r="A31" s="6" t="s">
        <v>52</v>
      </c>
      <c r="B31" s="8">
        <v>748</v>
      </c>
      <c r="C31" s="12">
        <f t="shared" si="0"/>
        <v>0.9894179894179894</v>
      </c>
    </row>
    <row r="32" spans="1:3" ht="12.75">
      <c r="A32" s="6" t="s">
        <v>60</v>
      </c>
      <c r="B32" s="8">
        <v>178</v>
      </c>
      <c r="C32" s="12">
        <f t="shared" si="0"/>
        <v>0.23544973544973544</v>
      </c>
    </row>
    <row r="33" spans="1:3" ht="12.75">
      <c r="A33" s="6" t="s">
        <v>17</v>
      </c>
      <c r="B33" s="8">
        <v>680</v>
      </c>
      <c r="C33" s="12">
        <f t="shared" si="0"/>
        <v>0.8994708994708994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5"/>
  <sheetViews>
    <sheetView tabSelected="1" zoomScale="75" zoomScaleNormal="75" workbookViewId="0" topLeftCell="A1">
      <selection activeCell="U8" sqref="U8"/>
    </sheetView>
  </sheetViews>
  <sheetFormatPr defaultColWidth="9.140625" defaultRowHeight="12.75"/>
  <cols>
    <col min="5" max="6" width="13.7109375" style="0" customWidth="1"/>
    <col min="7" max="7" width="13.7109375" style="15" customWidth="1"/>
    <col min="16" max="16" width="10.57421875" style="0" customWidth="1"/>
  </cols>
  <sheetData>
    <row r="1" ht="15.75">
      <c r="A1" s="30" t="s">
        <v>99</v>
      </c>
    </row>
    <row r="2" spans="4:12" ht="12.75">
      <c r="D2" t="s">
        <v>92</v>
      </c>
      <c r="L2" t="s">
        <v>93</v>
      </c>
    </row>
    <row r="3" spans="1:12" ht="12.75">
      <c r="A3" s="2"/>
      <c r="B3" s="1"/>
      <c r="C3" s="1"/>
      <c r="D3" s="1"/>
      <c r="E3" s="1"/>
      <c r="F3" s="2"/>
      <c r="G3" s="13"/>
      <c r="H3" s="20" t="s">
        <v>96</v>
      </c>
      <c r="I3" s="20"/>
      <c r="K3" s="2"/>
      <c r="L3" s="3"/>
    </row>
    <row r="4" spans="1:13" ht="12.75">
      <c r="A4" s="2" t="s">
        <v>84</v>
      </c>
      <c r="B4" s="2" t="s">
        <v>85</v>
      </c>
      <c r="C4" s="2" t="s">
        <v>86</v>
      </c>
      <c r="D4" s="2" t="s">
        <v>87</v>
      </c>
      <c r="E4" s="2" t="s">
        <v>88</v>
      </c>
      <c r="F4" s="2" t="s">
        <v>82</v>
      </c>
      <c r="G4" s="14" t="s">
        <v>83</v>
      </c>
      <c r="K4" s="2"/>
      <c r="L4" s="3" t="s">
        <v>90</v>
      </c>
      <c r="M4" t="s">
        <v>91</v>
      </c>
    </row>
    <row r="5" spans="1:13" ht="12.75">
      <c r="A5" s="2">
        <v>1203</v>
      </c>
      <c r="B5" s="2" t="s">
        <v>12</v>
      </c>
      <c r="C5" s="2" t="s">
        <v>13</v>
      </c>
      <c r="D5" s="2"/>
      <c r="E5" s="2"/>
      <c r="F5" s="4">
        <v>20</v>
      </c>
      <c r="G5" s="14"/>
      <c r="K5" s="6" t="s">
        <v>61</v>
      </c>
      <c r="L5" s="8">
        <v>291</v>
      </c>
      <c r="M5" s="12">
        <v>0.38492063492063494</v>
      </c>
    </row>
    <row r="6" spans="1:13" ht="12.75">
      <c r="A6" s="2">
        <v>1204</v>
      </c>
      <c r="B6" s="2" t="s">
        <v>15</v>
      </c>
      <c r="C6" s="2" t="s">
        <v>16</v>
      </c>
      <c r="D6" s="2"/>
      <c r="E6" s="2"/>
      <c r="F6" s="4">
        <v>100</v>
      </c>
      <c r="G6" s="14"/>
      <c r="K6" s="6" t="s">
        <v>35</v>
      </c>
      <c r="L6" s="8">
        <v>718</v>
      </c>
      <c r="M6" s="12">
        <v>0.9497354497354498</v>
      </c>
    </row>
    <row r="7" spans="1:13" ht="12.75">
      <c r="A7" s="5"/>
      <c r="B7" s="2"/>
      <c r="C7" s="2"/>
      <c r="D7" s="2">
        <v>4100</v>
      </c>
      <c r="E7" s="2"/>
      <c r="F7" s="4"/>
      <c r="G7" s="14">
        <v>149.4</v>
      </c>
      <c r="K7" s="6" t="s">
        <v>29</v>
      </c>
      <c r="L7" s="8">
        <v>529</v>
      </c>
      <c r="M7" s="12">
        <v>0.6997354497354498</v>
      </c>
    </row>
    <row r="8" spans="1:13" ht="12.75">
      <c r="A8" s="2">
        <v>1250</v>
      </c>
      <c r="B8" s="2" t="s">
        <v>15</v>
      </c>
      <c r="C8" s="2" t="s">
        <v>13</v>
      </c>
      <c r="D8" s="2"/>
      <c r="E8" s="2" t="s">
        <v>17</v>
      </c>
      <c r="F8" s="4">
        <v>320</v>
      </c>
      <c r="G8" s="14"/>
      <c r="K8" s="6" t="s">
        <v>18</v>
      </c>
      <c r="L8" s="8">
        <v>584</v>
      </c>
      <c r="M8" s="12">
        <v>0.7724867724867724</v>
      </c>
    </row>
    <row r="9" spans="1:13" ht="12.75">
      <c r="A9" s="5"/>
      <c r="B9" s="5"/>
      <c r="C9" s="2" t="s">
        <v>16</v>
      </c>
      <c r="D9" s="2"/>
      <c r="E9" s="2"/>
      <c r="F9" s="4">
        <v>80</v>
      </c>
      <c r="G9" s="14"/>
      <c r="K9" s="6" t="s">
        <v>57</v>
      </c>
      <c r="L9" s="8">
        <v>187</v>
      </c>
      <c r="M9" s="12">
        <v>0.24735449735449735</v>
      </c>
    </row>
    <row r="10" spans="1:13" ht="12.75">
      <c r="A10" s="5"/>
      <c r="B10" s="2"/>
      <c r="C10" s="2"/>
      <c r="D10" s="2">
        <v>3500</v>
      </c>
      <c r="E10" s="2"/>
      <c r="F10" s="4"/>
      <c r="G10" s="14">
        <v>6</v>
      </c>
      <c r="K10" s="6" t="s">
        <v>37</v>
      </c>
      <c r="L10" s="8">
        <v>559</v>
      </c>
      <c r="M10" s="12">
        <v>0.7394179894179894</v>
      </c>
    </row>
    <row r="11" spans="1:13" ht="12.75">
      <c r="A11" s="5"/>
      <c r="B11" s="5"/>
      <c r="C11" s="5"/>
      <c r="D11" s="2">
        <v>4800</v>
      </c>
      <c r="E11" s="2"/>
      <c r="F11" s="4"/>
      <c r="G11" s="14">
        <v>1158.88</v>
      </c>
      <c r="K11" s="6" t="s">
        <v>62</v>
      </c>
      <c r="L11" s="8">
        <v>382</v>
      </c>
      <c r="M11" s="12">
        <v>0.5052910052910053</v>
      </c>
    </row>
    <row r="12" spans="1:13" ht="12.75">
      <c r="A12" s="17">
        <v>1302</v>
      </c>
      <c r="B12" s="17" t="s">
        <v>12</v>
      </c>
      <c r="C12" s="17" t="s">
        <v>13</v>
      </c>
      <c r="D12" s="17"/>
      <c r="E12" s="17" t="s">
        <v>18</v>
      </c>
      <c r="F12" s="18">
        <v>0</v>
      </c>
      <c r="G12" s="19"/>
      <c r="H12" s="20" t="s">
        <v>94</v>
      </c>
      <c r="I12" s="20"/>
      <c r="J12" s="20"/>
      <c r="K12" s="6" t="s">
        <v>25</v>
      </c>
      <c r="L12" s="8">
        <v>302</v>
      </c>
      <c r="M12" s="12">
        <v>0.3994708994708995</v>
      </c>
    </row>
    <row r="13" spans="1:13" ht="12.75">
      <c r="A13" s="21"/>
      <c r="B13" s="21"/>
      <c r="C13" s="21"/>
      <c r="D13" s="21"/>
      <c r="E13" s="22" t="s">
        <v>19</v>
      </c>
      <c r="F13" s="23">
        <v>0</v>
      </c>
      <c r="G13" s="24"/>
      <c r="H13" s="20"/>
      <c r="I13" s="20"/>
      <c r="J13" s="20"/>
      <c r="K13" s="6" t="s">
        <v>38</v>
      </c>
      <c r="L13" s="8">
        <v>389</v>
      </c>
      <c r="M13" s="12">
        <v>0.5145502645502645</v>
      </c>
    </row>
    <row r="14" spans="1:13" ht="12.75">
      <c r="A14" s="5"/>
      <c r="B14" s="2" t="s">
        <v>20</v>
      </c>
      <c r="C14" s="2" t="s">
        <v>13</v>
      </c>
      <c r="D14" s="2"/>
      <c r="E14" s="2" t="s">
        <v>21</v>
      </c>
      <c r="F14" s="4">
        <v>0</v>
      </c>
      <c r="G14" s="14"/>
      <c r="K14" s="6" t="s">
        <v>46</v>
      </c>
      <c r="L14" s="8">
        <v>82</v>
      </c>
      <c r="M14" s="12">
        <v>0.10846560846560846</v>
      </c>
    </row>
    <row r="15" spans="1:13" ht="12.75">
      <c r="A15" s="2">
        <v>1303</v>
      </c>
      <c r="B15" s="2" t="s">
        <v>12</v>
      </c>
      <c r="C15" s="2" t="s">
        <v>13</v>
      </c>
      <c r="D15" s="2"/>
      <c r="E15" s="2" t="s">
        <v>18</v>
      </c>
      <c r="F15" s="4">
        <v>70</v>
      </c>
      <c r="G15" s="14"/>
      <c r="K15" s="6" t="s">
        <v>24</v>
      </c>
      <c r="L15" s="8">
        <v>430</v>
      </c>
      <c r="M15" s="12">
        <v>0.5687830687830688</v>
      </c>
    </row>
    <row r="16" spans="1:13" ht="12.75">
      <c r="A16" s="5"/>
      <c r="B16" s="2" t="s">
        <v>20</v>
      </c>
      <c r="C16" s="2" t="s">
        <v>13</v>
      </c>
      <c r="D16" s="2"/>
      <c r="E16" s="2" t="s">
        <v>21</v>
      </c>
      <c r="F16" s="4">
        <v>50</v>
      </c>
      <c r="G16" s="14"/>
      <c r="K16" s="6" t="s">
        <v>19</v>
      </c>
      <c r="L16" s="8">
        <v>378</v>
      </c>
      <c r="M16" s="12">
        <v>0.5</v>
      </c>
    </row>
    <row r="17" spans="1:13" ht="12.75">
      <c r="A17" s="2">
        <v>1350</v>
      </c>
      <c r="B17" s="2" t="s">
        <v>15</v>
      </c>
      <c r="C17" s="2" t="s">
        <v>16</v>
      </c>
      <c r="D17" s="2"/>
      <c r="E17" s="2"/>
      <c r="F17" s="4">
        <v>160</v>
      </c>
      <c r="G17" s="14"/>
      <c r="K17" s="6" t="s">
        <v>41</v>
      </c>
      <c r="L17" s="8">
        <v>380</v>
      </c>
      <c r="M17" s="12">
        <v>0.5026455026455027</v>
      </c>
    </row>
    <row r="18" spans="1:13" ht="12.75">
      <c r="A18" s="5"/>
      <c r="B18" s="2"/>
      <c r="C18" s="2"/>
      <c r="D18" s="2">
        <v>4100</v>
      </c>
      <c r="E18" s="2"/>
      <c r="F18" s="4"/>
      <c r="G18" s="14">
        <v>2</v>
      </c>
      <c r="K18" s="6" t="s">
        <v>39</v>
      </c>
      <c r="L18" s="8">
        <v>160</v>
      </c>
      <c r="M18" s="12">
        <v>0.21164021164021163</v>
      </c>
    </row>
    <row r="19" spans="1:13" ht="12.75">
      <c r="A19" s="2">
        <v>1351</v>
      </c>
      <c r="B19" s="2" t="s">
        <v>15</v>
      </c>
      <c r="C19" s="2" t="s">
        <v>16</v>
      </c>
      <c r="D19" s="2"/>
      <c r="E19" s="2"/>
      <c r="F19" s="4">
        <v>246</v>
      </c>
      <c r="G19" s="14"/>
      <c r="K19" s="6" t="s">
        <v>31</v>
      </c>
      <c r="L19" s="8">
        <v>529</v>
      </c>
      <c r="M19" s="12">
        <v>0.6997354497354498</v>
      </c>
    </row>
    <row r="20" spans="1:13" ht="12.75">
      <c r="A20" s="5"/>
      <c r="B20" s="2"/>
      <c r="C20" s="2"/>
      <c r="D20" s="2">
        <v>3900</v>
      </c>
      <c r="E20" s="2"/>
      <c r="F20" s="4"/>
      <c r="G20" s="14">
        <v>2</v>
      </c>
      <c r="K20" s="6" t="s">
        <v>33</v>
      </c>
      <c r="L20" s="8">
        <v>167</v>
      </c>
      <c r="M20" s="12">
        <v>0.2208994708994709</v>
      </c>
    </row>
    <row r="21" spans="1:13" ht="12.75">
      <c r="A21" s="5"/>
      <c r="B21" s="5"/>
      <c r="C21" s="5"/>
      <c r="D21" s="2">
        <v>4100</v>
      </c>
      <c r="E21" s="2"/>
      <c r="F21" s="4"/>
      <c r="G21" s="14">
        <v>7</v>
      </c>
      <c r="K21" s="6" t="s">
        <v>36</v>
      </c>
      <c r="L21" s="8">
        <v>755</v>
      </c>
      <c r="M21" s="12">
        <v>0.9986772486772487</v>
      </c>
    </row>
    <row r="22" spans="1:13" ht="12.75">
      <c r="A22" s="2">
        <v>1361</v>
      </c>
      <c r="B22" s="2" t="s">
        <v>12</v>
      </c>
      <c r="C22" s="2" t="s">
        <v>13</v>
      </c>
      <c r="D22" s="2"/>
      <c r="E22" s="2" t="s">
        <v>19</v>
      </c>
      <c r="F22" s="4">
        <v>378</v>
      </c>
      <c r="G22" s="14"/>
      <c r="K22" s="6" t="s">
        <v>54</v>
      </c>
      <c r="L22" s="8">
        <v>650</v>
      </c>
      <c r="M22" s="12">
        <v>0.8597883597883598</v>
      </c>
    </row>
    <row r="23" spans="1:13" ht="12.75">
      <c r="A23" s="5"/>
      <c r="B23" s="2"/>
      <c r="C23" s="2"/>
      <c r="D23" s="2">
        <v>3500</v>
      </c>
      <c r="E23" s="2"/>
      <c r="F23" s="4"/>
      <c r="G23" s="14">
        <v>4</v>
      </c>
      <c r="K23" s="6" t="s">
        <v>27</v>
      </c>
      <c r="L23" s="8">
        <v>120</v>
      </c>
      <c r="M23" s="12">
        <v>0.15873015873015872</v>
      </c>
    </row>
    <row r="24" spans="1:13" ht="12.75">
      <c r="A24" s="5"/>
      <c r="B24" s="5"/>
      <c r="C24" s="5"/>
      <c r="D24" s="2">
        <v>4100</v>
      </c>
      <c r="E24" s="2"/>
      <c r="F24" s="4"/>
      <c r="G24" s="14">
        <v>500</v>
      </c>
      <c r="K24" s="6" t="s">
        <v>32</v>
      </c>
      <c r="L24" s="8">
        <v>693</v>
      </c>
      <c r="M24" s="12">
        <v>0.9166666666666666</v>
      </c>
    </row>
    <row r="25" spans="1:13" ht="12.75">
      <c r="A25" s="5"/>
      <c r="B25" s="5"/>
      <c r="C25" s="5"/>
      <c r="D25" s="2">
        <v>4800</v>
      </c>
      <c r="E25" s="2"/>
      <c r="F25" s="4"/>
      <c r="G25" s="14">
        <v>50</v>
      </c>
      <c r="K25" s="6" t="s">
        <v>47</v>
      </c>
      <c r="L25" s="8">
        <v>216</v>
      </c>
      <c r="M25" s="12">
        <v>0.2857142857142857</v>
      </c>
    </row>
    <row r="26" spans="1:13" ht="12.75">
      <c r="A26" s="2">
        <v>1408</v>
      </c>
      <c r="B26" s="2" t="s">
        <v>15</v>
      </c>
      <c r="C26" s="2" t="s">
        <v>13</v>
      </c>
      <c r="D26" s="2"/>
      <c r="E26" s="2"/>
      <c r="F26" s="4">
        <v>25</v>
      </c>
      <c r="G26" s="14"/>
      <c r="K26" s="6" t="s">
        <v>58</v>
      </c>
      <c r="L26" s="8">
        <v>550</v>
      </c>
      <c r="M26" s="12">
        <v>0.7275132275132276</v>
      </c>
    </row>
    <row r="27" spans="1:13" ht="12.75">
      <c r="A27" s="5"/>
      <c r="B27" s="5"/>
      <c r="C27" s="2" t="s">
        <v>22</v>
      </c>
      <c r="D27" s="2"/>
      <c r="E27" s="2"/>
      <c r="F27" s="4">
        <v>60</v>
      </c>
      <c r="G27" s="14"/>
      <c r="K27" s="6" t="s">
        <v>21</v>
      </c>
      <c r="L27" s="8">
        <v>250</v>
      </c>
      <c r="M27" s="12">
        <v>0.3306878306878307</v>
      </c>
    </row>
    <row r="28" spans="1:13" ht="12.75">
      <c r="A28" s="5"/>
      <c r="B28" s="5"/>
      <c r="C28" s="2" t="s">
        <v>16</v>
      </c>
      <c r="D28" s="2"/>
      <c r="E28" s="2"/>
      <c r="F28" s="4">
        <v>144</v>
      </c>
      <c r="G28" s="14"/>
      <c r="K28" s="6" t="s">
        <v>28</v>
      </c>
      <c r="L28" s="8">
        <v>120</v>
      </c>
      <c r="M28" s="12">
        <v>0.15873015873015872</v>
      </c>
    </row>
    <row r="29" spans="1:13" ht="12.75">
      <c r="A29" s="5"/>
      <c r="B29" s="2"/>
      <c r="C29" s="2"/>
      <c r="D29" s="2">
        <v>4100</v>
      </c>
      <c r="E29" s="2"/>
      <c r="F29" s="4"/>
      <c r="G29" s="14">
        <v>236</v>
      </c>
      <c r="K29" s="6" t="s">
        <v>59</v>
      </c>
      <c r="L29" s="8">
        <v>486</v>
      </c>
      <c r="M29" s="12">
        <v>0.6428571428571429</v>
      </c>
    </row>
    <row r="30" spans="1:13" ht="12.75">
      <c r="A30" s="2">
        <v>1411</v>
      </c>
      <c r="B30" s="2" t="s">
        <v>12</v>
      </c>
      <c r="C30" s="2" t="s">
        <v>13</v>
      </c>
      <c r="D30" s="2"/>
      <c r="E30" s="2" t="s">
        <v>24</v>
      </c>
      <c r="F30" s="4">
        <v>430</v>
      </c>
      <c r="G30" s="14"/>
      <c r="K30" s="6" t="s">
        <v>44</v>
      </c>
      <c r="L30" s="8">
        <v>524</v>
      </c>
      <c r="M30" s="12">
        <v>0.6931216931216931</v>
      </c>
    </row>
    <row r="31" spans="1:13" ht="12.75">
      <c r="A31" s="5"/>
      <c r="B31" s="2"/>
      <c r="C31" s="2"/>
      <c r="D31" s="2">
        <v>3500</v>
      </c>
      <c r="E31" s="2"/>
      <c r="F31" s="4"/>
      <c r="G31" s="14">
        <v>5</v>
      </c>
      <c r="K31" s="6" t="s">
        <v>52</v>
      </c>
      <c r="L31" s="8">
        <v>748</v>
      </c>
      <c r="M31" s="12">
        <v>0.9894179894179894</v>
      </c>
    </row>
    <row r="32" spans="1:13" ht="12.75">
      <c r="A32" s="5"/>
      <c r="B32" s="5"/>
      <c r="C32" s="5"/>
      <c r="D32" s="2">
        <v>4100</v>
      </c>
      <c r="E32" s="2"/>
      <c r="F32" s="4"/>
      <c r="G32" s="14">
        <v>35</v>
      </c>
      <c r="K32" s="6" t="s">
        <v>60</v>
      </c>
      <c r="L32" s="8">
        <v>178</v>
      </c>
      <c r="M32" s="12">
        <v>0.23544973544973544</v>
      </c>
    </row>
    <row r="33" spans="1:13" ht="12.75">
      <c r="A33" s="5"/>
      <c r="B33" s="5"/>
      <c r="C33" s="5"/>
      <c r="D33" s="2">
        <v>4800</v>
      </c>
      <c r="E33" s="2" t="s">
        <v>23</v>
      </c>
      <c r="F33" s="4"/>
      <c r="G33" s="14">
        <v>50</v>
      </c>
      <c r="K33" s="6" t="s">
        <v>17</v>
      </c>
      <c r="L33" s="8">
        <v>680</v>
      </c>
      <c r="M33" s="12">
        <v>0.8994708994708994</v>
      </c>
    </row>
    <row r="34" spans="1:7" ht="12.75">
      <c r="A34" s="5"/>
      <c r="B34" s="5"/>
      <c r="C34" s="5"/>
      <c r="D34" s="5"/>
      <c r="E34" s="6"/>
      <c r="F34" s="7"/>
      <c r="G34" s="15">
        <v>1828</v>
      </c>
    </row>
    <row r="35" spans="1:7" ht="12.75">
      <c r="A35" s="2">
        <v>1414</v>
      </c>
      <c r="B35" s="2" t="s">
        <v>26</v>
      </c>
      <c r="C35" s="2" t="s">
        <v>13</v>
      </c>
      <c r="D35" s="2"/>
      <c r="E35" s="2" t="s">
        <v>28</v>
      </c>
      <c r="F35" s="4">
        <v>120</v>
      </c>
      <c r="G35" s="14"/>
    </row>
    <row r="36" spans="1:7" ht="12.75">
      <c r="A36" s="5"/>
      <c r="B36" s="5"/>
      <c r="C36" s="2" t="s">
        <v>22</v>
      </c>
      <c r="D36" s="2"/>
      <c r="E36" s="2" t="s">
        <v>27</v>
      </c>
      <c r="F36" s="4">
        <v>120</v>
      </c>
      <c r="G36" s="14"/>
    </row>
    <row r="37" spans="1:7" ht="12.75">
      <c r="A37" s="5"/>
      <c r="B37" s="5"/>
      <c r="C37" s="2" t="s">
        <v>16</v>
      </c>
      <c r="D37" s="2"/>
      <c r="E37" s="2"/>
      <c r="F37" s="4">
        <v>40</v>
      </c>
      <c r="G37" s="14"/>
    </row>
    <row r="38" spans="1:7" ht="12.75">
      <c r="A38" s="5"/>
      <c r="B38" s="2" t="s">
        <v>15</v>
      </c>
      <c r="C38" s="2" t="s">
        <v>13</v>
      </c>
      <c r="D38" s="2"/>
      <c r="E38" s="2" t="s">
        <v>25</v>
      </c>
      <c r="F38" s="4">
        <v>100</v>
      </c>
      <c r="G38" s="14"/>
    </row>
    <row r="39" spans="1:7" ht="12.75">
      <c r="A39" s="5"/>
      <c r="B39" s="5"/>
      <c r="C39" s="2" t="s">
        <v>16</v>
      </c>
      <c r="D39" s="2"/>
      <c r="E39" s="2"/>
      <c r="F39" s="4">
        <v>120</v>
      </c>
      <c r="G39" s="14"/>
    </row>
    <row r="40" spans="1:7" ht="12.75">
      <c r="A40" s="5"/>
      <c r="B40" s="2"/>
      <c r="C40" s="2"/>
      <c r="D40" s="2">
        <v>4100</v>
      </c>
      <c r="E40" s="2"/>
      <c r="F40" s="4"/>
      <c r="G40" s="14">
        <v>5</v>
      </c>
    </row>
    <row r="41" spans="1:7" ht="12.75">
      <c r="A41" s="2">
        <v>1451</v>
      </c>
      <c r="B41" s="2" t="s">
        <v>12</v>
      </c>
      <c r="C41" s="2" t="s">
        <v>13</v>
      </c>
      <c r="D41" s="2"/>
      <c r="E41" s="2" t="s">
        <v>29</v>
      </c>
      <c r="F41" s="4">
        <v>529</v>
      </c>
      <c r="G41" s="14"/>
    </row>
    <row r="42" spans="1:6" ht="12.75">
      <c r="A42" s="5"/>
      <c r="B42" s="5"/>
      <c r="C42" s="5"/>
      <c r="D42" s="5"/>
      <c r="E42" s="6" t="s">
        <v>32</v>
      </c>
      <c r="F42" s="7">
        <v>317</v>
      </c>
    </row>
    <row r="43" spans="1:7" ht="12.75">
      <c r="A43" s="5"/>
      <c r="B43" s="2" t="s">
        <v>15</v>
      </c>
      <c r="C43" s="2" t="s">
        <v>30</v>
      </c>
      <c r="D43" s="2"/>
      <c r="E43" s="2" t="s">
        <v>31</v>
      </c>
      <c r="F43" s="4">
        <v>529</v>
      </c>
      <c r="G43" s="14"/>
    </row>
    <row r="44" spans="1:7" ht="12.75">
      <c r="A44" s="5"/>
      <c r="B44" s="5"/>
      <c r="C44" s="2" t="s">
        <v>16</v>
      </c>
      <c r="D44" s="2"/>
      <c r="E44" s="2"/>
      <c r="F44" s="4">
        <v>11024</v>
      </c>
      <c r="G44" s="14"/>
    </row>
    <row r="45" spans="1:7" ht="12.75">
      <c r="A45" s="5"/>
      <c r="B45" s="2"/>
      <c r="C45" s="2"/>
      <c r="D45" s="2">
        <v>3100</v>
      </c>
      <c r="E45" s="2"/>
      <c r="F45" s="4"/>
      <c r="G45" s="14">
        <v>100</v>
      </c>
    </row>
    <row r="46" spans="1:7" ht="12.75">
      <c r="A46" s="5"/>
      <c r="B46" s="5"/>
      <c r="C46" s="5"/>
      <c r="D46" s="2">
        <v>4300</v>
      </c>
      <c r="E46" s="2"/>
      <c r="F46" s="4"/>
      <c r="G46" s="14">
        <v>5</v>
      </c>
    </row>
    <row r="47" spans="1:7" ht="12.75">
      <c r="A47" s="2">
        <v>1459</v>
      </c>
      <c r="B47" s="2" t="s">
        <v>15</v>
      </c>
      <c r="C47" s="2" t="s">
        <v>16</v>
      </c>
      <c r="D47" s="2"/>
      <c r="E47" s="2"/>
      <c r="F47" s="4">
        <v>1430</v>
      </c>
      <c r="G47" s="14"/>
    </row>
    <row r="48" spans="1:7" ht="12.75">
      <c r="A48" s="5"/>
      <c r="B48" s="2"/>
      <c r="C48" s="2"/>
      <c r="D48" s="2">
        <v>3100</v>
      </c>
      <c r="E48" s="2"/>
      <c r="F48" s="4"/>
      <c r="G48" s="14">
        <v>20</v>
      </c>
    </row>
    <row r="49" spans="1:7" ht="12.75">
      <c r="A49" s="5"/>
      <c r="B49" s="5"/>
      <c r="C49" s="5"/>
      <c r="D49" s="2">
        <v>4300</v>
      </c>
      <c r="E49" s="2"/>
      <c r="F49" s="4"/>
      <c r="G49" s="14">
        <v>5</v>
      </c>
    </row>
    <row r="50" spans="1:7" s="28" customFormat="1" ht="12.75">
      <c r="A50" s="25">
        <v>1501</v>
      </c>
      <c r="B50" s="25" t="s">
        <v>12</v>
      </c>
      <c r="C50" s="25" t="s">
        <v>13</v>
      </c>
      <c r="D50" s="25"/>
      <c r="E50" s="25" t="s">
        <v>18</v>
      </c>
      <c r="F50" s="26">
        <v>514</v>
      </c>
      <c r="G50" s="27"/>
    </row>
    <row r="51" spans="1:7" s="28" customFormat="1" ht="12.75">
      <c r="A51" s="29"/>
      <c r="B51" s="25" t="s">
        <v>20</v>
      </c>
      <c r="C51" s="25" t="s">
        <v>13</v>
      </c>
      <c r="D51" s="25"/>
      <c r="E51" s="25" t="s">
        <v>21</v>
      </c>
      <c r="F51" s="26">
        <v>200</v>
      </c>
      <c r="G51" s="27"/>
    </row>
    <row r="52" spans="1:36" s="20" customFormat="1" ht="12" customHeight="1">
      <c r="A52" s="17">
        <v>1701</v>
      </c>
      <c r="B52" s="17" t="s">
        <v>20</v>
      </c>
      <c r="C52" s="17" t="s">
        <v>22</v>
      </c>
      <c r="D52" s="17"/>
      <c r="E52" s="17" t="s">
        <v>33</v>
      </c>
      <c r="F52" s="18">
        <f>270-103</f>
        <v>167</v>
      </c>
      <c r="G52" s="19"/>
      <c r="H52" s="20" t="s">
        <v>97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0" customFormat="1" ht="12.75">
      <c r="A53" s="21"/>
      <c r="B53" s="17" t="s">
        <v>15</v>
      </c>
      <c r="C53" s="17" t="s">
        <v>13</v>
      </c>
      <c r="D53" s="17"/>
      <c r="E53" s="17" t="s">
        <v>25</v>
      </c>
      <c r="F53" s="18">
        <f>371-169</f>
        <v>202</v>
      </c>
      <c r="G53" s="19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ht="12.75">
      <c r="A54" s="2">
        <v>1802</v>
      </c>
      <c r="B54" s="2" t="s">
        <v>12</v>
      </c>
      <c r="C54" s="2" t="s">
        <v>13</v>
      </c>
      <c r="D54" s="2"/>
      <c r="E54" s="2" t="s">
        <v>32</v>
      </c>
      <c r="F54" s="4">
        <v>317</v>
      </c>
      <c r="G54" s="14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2.75">
      <c r="A55" s="5"/>
      <c r="B55" s="2" t="s">
        <v>15</v>
      </c>
      <c r="C55" s="2" t="s">
        <v>13</v>
      </c>
      <c r="D55" s="2"/>
      <c r="E55" s="2" t="s">
        <v>17</v>
      </c>
      <c r="F55" s="4">
        <v>360</v>
      </c>
      <c r="G55" s="14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2.75">
      <c r="A56" s="5"/>
      <c r="B56" s="2" t="s">
        <v>34</v>
      </c>
      <c r="C56" s="2" t="s">
        <v>16</v>
      </c>
      <c r="D56" s="2"/>
      <c r="E56" s="2"/>
      <c r="F56" s="4">
        <v>616</v>
      </c>
      <c r="G56" s="14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ht="12.75">
      <c r="A57" s="5"/>
      <c r="B57" s="2"/>
      <c r="C57" s="2"/>
      <c r="D57" s="2">
        <v>3200</v>
      </c>
      <c r="E57" s="2"/>
      <c r="F57" s="4"/>
      <c r="G57" s="14">
        <v>5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ht="12.75">
      <c r="A58" s="2">
        <v>1803</v>
      </c>
      <c r="B58" s="2" t="s">
        <v>12</v>
      </c>
      <c r="C58" s="2" t="s">
        <v>13</v>
      </c>
      <c r="D58" s="2"/>
      <c r="E58" s="2" t="s">
        <v>35</v>
      </c>
      <c r="F58" s="4">
        <v>378</v>
      </c>
      <c r="G58" s="14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ht="12.75">
      <c r="A59" s="5"/>
      <c r="B59" s="2" t="s">
        <v>20</v>
      </c>
      <c r="C59" s="2" t="s">
        <v>22</v>
      </c>
      <c r="D59" s="2"/>
      <c r="E59" s="2" t="s">
        <v>36</v>
      </c>
      <c r="F59" s="4">
        <v>755</v>
      </c>
      <c r="G59" s="14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ht="12.75">
      <c r="A60" s="5"/>
      <c r="B60" s="2" t="s">
        <v>15</v>
      </c>
      <c r="C60" s="2" t="s">
        <v>16</v>
      </c>
      <c r="D60" s="2"/>
      <c r="E60" s="2"/>
      <c r="F60" s="4">
        <v>288</v>
      </c>
      <c r="G60" s="1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ht="12.75">
      <c r="A61" s="17">
        <v>1810</v>
      </c>
      <c r="B61" s="17" t="s">
        <v>26</v>
      </c>
      <c r="C61" s="17" t="s">
        <v>30</v>
      </c>
      <c r="D61" s="17"/>
      <c r="E61" s="17" t="s">
        <v>37</v>
      </c>
      <c r="F61" s="18">
        <v>559</v>
      </c>
      <c r="G61" s="19"/>
      <c r="H61" s="20" t="s">
        <v>95</v>
      </c>
      <c r="I61" s="20"/>
      <c r="J61" s="20"/>
      <c r="K61" s="20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ht="12.75">
      <c r="A62" s="21"/>
      <c r="B62" s="21"/>
      <c r="C62" s="17" t="s">
        <v>16</v>
      </c>
      <c r="D62" s="17"/>
      <c r="E62" s="17"/>
      <c r="F62" s="18">
        <v>1682</v>
      </c>
      <c r="G62" s="19"/>
      <c r="H62" s="20"/>
      <c r="I62" s="20"/>
      <c r="J62" s="20"/>
      <c r="K62" s="2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12.75">
      <c r="A63" s="21"/>
      <c r="B63" s="17" t="s">
        <v>15</v>
      </c>
      <c r="C63" s="17" t="s">
        <v>22</v>
      </c>
      <c r="D63" s="17"/>
      <c r="E63" s="17" t="s">
        <v>38</v>
      </c>
      <c r="F63" s="18">
        <v>160</v>
      </c>
      <c r="G63" s="19"/>
      <c r="H63" s="20"/>
      <c r="I63" s="20"/>
      <c r="J63" s="20"/>
      <c r="K63" s="20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ht="12.75">
      <c r="A64" s="21"/>
      <c r="B64" s="21"/>
      <c r="C64" s="21"/>
      <c r="D64" s="21"/>
      <c r="E64" s="22" t="s">
        <v>39</v>
      </c>
      <c r="F64" s="23">
        <v>160</v>
      </c>
      <c r="G64" s="24"/>
      <c r="H64" s="20"/>
      <c r="I64" s="20"/>
      <c r="J64" s="20"/>
      <c r="K64" s="20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12.75">
      <c r="A65" s="21"/>
      <c r="B65" s="17"/>
      <c r="C65" s="17"/>
      <c r="D65" s="17">
        <v>3100</v>
      </c>
      <c r="E65" s="17"/>
      <c r="F65" s="18"/>
      <c r="G65" s="19">
        <v>20</v>
      </c>
      <c r="H65" s="20"/>
      <c r="I65" s="20"/>
      <c r="J65" s="20"/>
      <c r="K65" s="20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>
      <c r="A66" s="21"/>
      <c r="B66" s="21"/>
      <c r="C66" s="21"/>
      <c r="D66" s="17">
        <v>4100</v>
      </c>
      <c r="E66" s="17"/>
      <c r="F66" s="18"/>
      <c r="G66" s="19">
        <v>10</v>
      </c>
      <c r="H66" s="20"/>
      <c r="I66" s="20"/>
      <c r="J66" s="20"/>
      <c r="K66" s="20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12.75">
      <c r="A67" s="2">
        <v>3101</v>
      </c>
      <c r="B67" s="2" t="s">
        <v>15</v>
      </c>
      <c r="C67" s="2" t="s">
        <v>13</v>
      </c>
      <c r="D67" s="2"/>
      <c r="E67" s="2" t="s">
        <v>41</v>
      </c>
      <c r="F67" s="4">
        <v>380</v>
      </c>
      <c r="G67" s="14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ht="12.75">
      <c r="A68" s="5"/>
      <c r="B68" s="5"/>
      <c r="C68" s="2" t="s">
        <v>22</v>
      </c>
      <c r="D68" s="2"/>
      <c r="E68" s="2" t="s">
        <v>38</v>
      </c>
      <c r="F68" s="4">
        <v>229</v>
      </c>
      <c r="G68" s="14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2.75">
      <c r="A69" s="5"/>
      <c r="B69" s="5"/>
      <c r="C69" s="2" t="s">
        <v>16</v>
      </c>
      <c r="D69" s="2"/>
      <c r="E69" s="2"/>
      <c r="F69" s="4">
        <v>229</v>
      </c>
      <c r="G69" s="14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12.75">
      <c r="A70" s="5"/>
      <c r="B70" s="2"/>
      <c r="C70" s="2"/>
      <c r="D70" s="2">
        <v>4100</v>
      </c>
      <c r="E70" s="2"/>
      <c r="F70" s="4"/>
      <c r="G70" s="14">
        <v>25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12.75">
      <c r="A71" s="2">
        <v>3901</v>
      </c>
      <c r="B71" s="2" t="s">
        <v>42</v>
      </c>
      <c r="C71" s="2" t="s">
        <v>43</v>
      </c>
      <c r="D71" s="2"/>
      <c r="E71" s="2" t="s">
        <v>44</v>
      </c>
      <c r="F71" s="4">
        <v>95</v>
      </c>
      <c r="G71" s="14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s="20" customFormat="1" ht="12.75">
      <c r="A72" s="17">
        <v>4301</v>
      </c>
      <c r="B72" s="17" t="s">
        <v>26</v>
      </c>
      <c r="C72" s="17" t="s">
        <v>13</v>
      </c>
      <c r="D72" s="17"/>
      <c r="E72" s="17" t="s">
        <v>46</v>
      </c>
      <c r="F72" s="18">
        <v>0</v>
      </c>
      <c r="G72" s="19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s="20" customFormat="1" ht="12.75">
      <c r="A73" s="21"/>
      <c r="B73" s="21"/>
      <c r="C73" s="21"/>
      <c r="D73" s="21"/>
      <c r="E73" s="22" t="s">
        <v>47</v>
      </c>
      <c r="F73" s="23">
        <v>96</v>
      </c>
      <c r="G73" s="24"/>
      <c r="H73" s="20" t="s">
        <v>98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s="20" customFormat="1" ht="12.75">
      <c r="A74" s="17">
        <v>4501</v>
      </c>
      <c r="B74" s="17" t="s">
        <v>20</v>
      </c>
      <c r="C74" s="17" t="s">
        <v>22</v>
      </c>
      <c r="D74" s="17"/>
      <c r="E74" s="17"/>
      <c r="F74" s="18">
        <v>0</v>
      </c>
      <c r="G74" s="19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s="20" customFormat="1" ht="12.75">
      <c r="A75" s="21"/>
      <c r="B75" s="17" t="s">
        <v>26</v>
      </c>
      <c r="C75" s="17" t="s">
        <v>13</v>
      </c>
      <c r="D75" s="17"/>
      <c r="E75" s="17" t="s">
        <v>47</v>
      </c>
      <c r="F75" s="18">
        <v>120</v>
      </c>
      <c r="G75" s="19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7" ht="12.75">
      <c r="A76" s="2">
        <v>7401</v>
      </c>
      <c r="B76" s="2"/>
      <c r="C76" s="2"/>
      <c r="D76" s="2">
        <v>4100</v>
      </c>
      <c r="E76" s="2"/>
      <c r="F76" s="4"/>
      <c r="G76" s="14">
        <v>5.6</v>
      </c>
    </row>
    <row r="77" spans="1:7" ht="12.75">
      <c r="A77" s="2">
        <v>8101</v>
      </c>
      <c r="B77" s="2" t="s">
        <v>55</v>
      </c>
      <c r="C77" s="2" t="s">
        <v>56</v>
      </c>
      <c r="D77" s="2"/>
      <c r="E77" s="2"/>
      <c r="F77" s="4">
        <v>104</v>
      </c>
      <c r="G77" s="14"/>
    </row>
    <row r="78" spans="1:7" ht="12.75">
      <c r="A78" s="5"/>
      <c r="B78" s="2" t="s">
        <v>50</v>
      </c>
      <c r="C78" s="2" t="s">
        <v>51</v>
      </c>
      <c r="D78" s="2"/>
      <c r="E78" s="2" t="s">
        <v>52</v>
      </c>
      <c r="F78" s="4">
        <v>748</v>
      </c>
      <c r="G78" s="14"/>
    </row>
    <row r="79" spans="1:7" ht="12.75">
      <c r="A79" s="5"/>
      <c r="B79" s="2" t="s">
        <v>42</v>
      </c>
      <c r="C79" s="2" t="s">
        <v>53</v>
      </c>
      <c r="D79" s="2"/>
      <c r="E79" s="2" t="s">
        <v>54</v>
      </c>
      <c r="F79" s="4">
        <v>650</v>
      </c>
      <c r="G79" s="14"/>
    </row>
    <row r="80" spans="1:7" ht="12.75">
      <c r="A80" s="5"/>
      <c r="B80" s="2"/>
      <c r="C80" s="2"/>
      <c r="D80" s="2">
        <v>3500</v>
      </c>
      <c r="E80" s="2"/>
      <c r="F80" s="4"/>
      <c r="G80" s="14">
        <v>5</v>
      </c>
    </row>
    <row r="81" spans="1:7" ht="12.75">
      <c r="A81" s="2">
        <v>8202</v>
      </c>
      <c r="B81" s="2" t="s">
        <v>12</v>
      </c>
      <c r="C81" s="2" t="s">
        <v>13</v>
      </c>
      <c r="D81" s="2"/>
      <c r="E81" s="2" t="s">
        <v>58</v>
      </c>
      <c r="F81" s="4">
        <v>550</v>
      </c>
      <c r="G81" s="14"/>
    </row>
    <row r="82" spans="1:6" ht="12.75">
      <c r="A82" s="5"/>
      <c r="B82" s="5"/>
      <c r="C82" s="5"/>
      <c r="D82" s="5"/>
      <c r="E82" s="6" t="s">
        <v>59</v>
      </c>
      <c r="F82" s="7">
        <v>486</v>
      </c>
    </row>
    <row r="83" spans="1:7" ht="12.75">
      <c r="A83" s="5"/>
      <c r="B83" s="2" t="s">
        <v>26</v>
      </c>
      <c r="C83" s="2" t="s">
        <v>51</v>
      </c>
      <c r="D83" s="2"/>
      <c r="E83" s="2" t="s">
        <v>60</v>
      </c>
      <c r="F83" s="4">
        <v>178</v>
      </c>
      <c r="G83" s="14"/>
    </row>
    <row r="84" spans="1:7" ht="12.75">
      <c r="A84" s="5"/>
      <c r="B84" s="5"/>
      <c r="C84" s="2" t="s">
        <v>13</v>
      </c>
      <c r="D84" s="2"/>
      <c r="E84" s="2" t="s">
        <v>46</v>
      </c>
      <c r="F84" s="4">
        <v>82</v>
      </c>
      <c r="G84" s="14"/>
    </row>
    <row r="85" spans="1:7" ht="12.75">
      <c r="A85" s="5"/>
      <c r="B85" s="2" t="s">
        <v>15</v>
      </c>
      <c r="C85" s="2" t="s">
        <v>13</v>
      </c>
      <c r="D85" s="2"/>
      <c r="E85" s="2" t="s">
        <v>57</v>
      </c>
      <c r="F85" s="4">
        <v>187</v>
      </c>
      <c r="G85" s="14"/>
    </row>
    <row r="86" spans="1:7" ht="12.75">
      <c r="A86" s="5"/>
      <c r="B86" s="2"/>
      <c r="C86" s="2"/>
      <c r="D86" s="2">
        <v>3500</v>
      </c>
      <c r="E86" s="2"/>
      <c r="F86" s="4"/>
      <c r="G86" s="14">
        <v>3</v>
      </c>
    </row>
    <row r="87" spans="1:7" ht="12.75">
      <c r="A87" s="5"/>
      <c r="B87" s="5"/>
      <c r="C87" s="5"/>
      <c r="D87" s="2">
        <v>4300</v>
      </c>
      <c r="E87" s="2"/>
      <c r="F87" s="4"/>
      <c r="G87" s="14">
        <v>2</v>
      </c>
    </row>
    <row r="88" spans="1:7" ht="12.75">
      <c r="A88" s="2">
        <v>8203</v>
      </c>
      <c r="B88" s="2" t="s">
        <v>12</v>
      </c>
      <c r="C88" s="2" t="s">
        <v>13</v>
      </c>
      <c r="D88" s="2"/>
      <c r="E88" s="2" t="s">
        <v>35</v>
      </c>
      <c r="F88" s="4">
        <v>340</v>
      </c>
      <c r="G88" s="14"/>
    </row>
    <row r="89" spans="1:7" ht="12.75">
      <c r="A89" s="5"/>
      <c r="B89" s="2" t="s">
        <v>20</v>
      </c>
      <c r="C89" s="2" t="s">
        <v>22</v>
      </c>
      <c r="D89" s="2"/>
      <c r="E89" s="2"/>
      <c r="F89" s="4">
        <v>127</v>
      </c>
      <c r="G89" s="14"/>
    </row>
    <row r="90" spans="1:7" ht="12.75">
      <c r="A90" s="2">
        <v>8204</v>
      </c>
      <c r="B90" s="2" t="s">
        <v>12</v>
      </c>
      <c r="C90" s="2" t="s">
        <v>13</v>
      </c>
      <c r="D90" s="2"/>
      <c r="E90" s="2" t="s">
        <v>61</v>
      </c>
      <c r="F90" s="4">
        <v>291</v>
      </c>
      <c r="G90" s="14"/>
    </row>
    <row r="91" spans="1:6" ht="12.75">
      <c r="A91" s="5"/>
      <c r="B91" s="5"/>
      <c r="C91" s="5"/>
      <c r="D91" s="5"/>
      <c r="E91" s="6" t="s">
        <v>62</v>
      </c>
      <c r="F91" s="7">
        <v>382</v>
      </c>
    </row>
    <row r="92" spans="1:7" ht="12.75">
      <c r="A92" s="2">
        <v>8205</v>
      </c>
      <c r="B92" s="2" t="s">
        <v>12</v>
      </c>
      <c r="C92" s="2" t="s">
        <v>13</v>
      </c>
      <c r="D92" s="2"/>
      <c r="E92" s="2" t="s">
        <v>32</v>
      </c>
      <c r="F92" s="4">
        <v>59</v>
      </c>
      <c r="G92" s="14"/>
    </row>
    <row r="93" spans="1:7" ht="12.75">
      <c r="A93" s="5"/>
      <c r="B93" s="2" t="s">
        <v>42</v>
      </c>
      <c r="C93" s="2" t="s">
        <v>43</v>
      </c>
      <c r="D93" s="2"/>
      <c r="E93" s="2" t="s">
        <v>44</v>
      </c>
      <c r="F93" s="4">
        <v>429</v>
      </c>
      <c r="G93" s="14"/>
    </row>
    <row r="94" spans="1:7" ht="12.75">
      <c r="A94" s="2">
        <v>8998</v>
      </c>
      <c r="B94" s="2"/>
      <c r="C94" s="2"/>
      <c r="D94" s="2">
        <v>3900</v>
      </c>
      <c r="E94" s="2" t="s">
        <v>63</v>
      </c>
      <c r="F94" s="4"/>
      <c r="G94" s="14">
        <v>67.97</v>
      </c>
    </row>
    <row r="95" spans="1:7" ht="12.75">
      <c r="A95" s="9" t="s">
        <v>80</v>
      </c>
      <c r="B95" s="10"/>
      <c r="C95" s="10"/>
      <c r="D95" s="10"/>
      <c r="E95" s="10"/>
      <c r="F95" s="11">
        <v>28330</v>
      </c>
      <c r="G95" s="16">
        <v>4311.85</v>
      </c>
    </row>
  </sheetData>
  <printOptions/>
  <pageMargins left="0.32" right="0.22" top="0.27" bottom="0.29" header="0.24" footer="0.22"/>
  <pageSetup fitToHeight="1" fitToWidth="1" horizontalDpi="600" verticalDpi="600" orientation="portrait" scale="61" r:id="rId2"/>
  <headerFooter alignWithMargins="0">
    <oddFooter>&amp;L&amp;F    &amp;A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4"/>
  <sheetViews>
    <sheetView workbookViewId="0" topLeftCell="A1">
      <selection activeCell="A1" sqref="A1:K91"/>
    </sheetView>
  </sheetViews>
  <sheetFormatPr defaultColWidth="9.140625" defaultRowHeight="12.75"/>
  <cols>
    <col min="10" max="10" width="20.2812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81</v>
      </c>
    </row>
    <row r="2" spans="1:14" ht="12.75">
      <c r="A2">
        <v>9450</v>
      </c>
      <c r="B2" t="s">
        <v>49</v>
      </c>
      <c r="C2">
        <v>8101</v>
      </c>
      <c r="D2" t="s">
        <v>50</v>
      </c>
      <c r="E2" t="s">
        <v>51</v>
      </c>
      <c r="G2">
        <v>2</v>
      </c>
      <c r="H2" t="s">
        <v>14</v>
      </c>
      <c r="I2">
        <v>2006</v>
      </c>
      <c r="J2" t="s">
        <v>52</v>
      </c>
      <c r="K2">
        <v>748</v>
      </c>
      <c r="M2" s="12">
        <f>+K2/756</f>
        <v>0.9894179894179894</v>
      </c>
      <c r="N2">
        <v>748</v>
      </c>
    </row>
    <row r="3" spans="1:14" ht="12.75">
      <c r="A3">
        <v>9450</v>
      </c>
      <c r="B3" t="s">
        <v>49</v>
      </c>
      <c r="C3">
        <v>8202</v>
      </c>
      <c r="D3" t="s">
        <v>26</v>
      </c>
      <c r="E3" t="s">
        <v>51</v>
      </c>
      <c r="G3">
        <v>2</v>
      </c>
      <c r="H3" t="s">
        <v>14</v>
      </c>
      <c r="I3">
        <v>2006</v>
      </c>
      <c r="J3" t="s">
        <v>60</v>
      </c>
      <c r="K3">
        <v>178</v>
      </c>
      <c r="M3" s="12">
        <f aca="true" t="shared" si="0" ref="M3:M40">+K3/756</f>
        <v>0.23544973544973544</v>
      </c>
      <c r="N3">
        <v>178</v>
      </c>
    </row>
    <row r="4" spans="1:14" ht="12.75">
      <c r="A4">
        <v>9450</v>
      </c>
      <c r="B4" t="s">
        <v>11</v>
      </c>
      <c r="C4">
        <v>1203</v>
      </c>
      <c r="D4" t="s">
        <v>12</v>
      </c>
      <c r="E4" t="s">
        <v>13</v>
      </c>
      <c r="G4">
        <v>2</v>
      </c>
      <c r="H4" t="s">
        <v>14</v>
      </c>
      <c r="I4">
        <v>2006</v>
      </c>
      <c r="K4">
        <v>20</v>
      </c>
      <c r="M4" s="12">
        <f t="shared" si="0"/>
        <v>0.026455026455026454</v>
      </c>
      <c r="N4">
        <v>20</v>
      </c>
    </row>
    <row r="5" spans="1:14" ht="12.75">
      <c r="A5">
        <v>9450</v>
      </c>
      <c r="B5" t="s">
        <v>11</v>
      </c>
      <c r="C5">
        <v>1250</v>
      </c>
      <c r="D5" t="s">
        <v>15</v>
      </c>
      <c r="E5" t="s">
        <v>13</v>
      </c>
      <c r="G5">
        <v>2</v>
      </c>
      <c r="H5" t="s">
        <v>14</v>
      </c>
      <c r="I5">
        <v>2006</v>
      </c>
      <c r="J5" t="s">
        <v>17</v>
      </c>
      <c r="K5">
        <v>320</v>
      </c>
      <c r="M5" s="12">
        <f t="shared" si="0"/>
        <v>0.42328042328042326</v>
      </c>
      <c r="N5">
        <v>320</v>
      </c>
    </row>
    <row r="6" spans="1:14" ht="12.75">
      <c r="A6">
        <v>9450</v>
      </c>
      <c r="B6" t="s">
        <v>11</v>
      </c>
      <c r="C6">
        <v>1302</v>
      </c>
      <c r="D6" t="s">
        <v>12</v>
      </c>
      <c r="E6" t="s">
        <v>13</v>
      </c>
      <c r="G6">
        <v>2</v>
      </c>
      <c r="H6" t="s">
        <v>14</v>
      </c>
      <c r="I6">
        <v>2006</v>
      </c>
      <c r="J6" t="s">
        <v>18</v>
      </c>
      <c r="K6">
        <v>0</v>
      </c>
      <c r="M6" s="12">
        <f t="shared" si="0"/>
        <v>0</v>
      </c>
      <c r="N6">
        <v>0</v>
      </c>
    </row>
    <row r="7" spans="1:14" ht="12.75">
      <c r="A7">
        <v>9450</v>
      </c>
      <c r="B7" t="s">
        <v>11</v>
      </c>
      <c r="C7">
        <v>1302</v>
      </c>
      <c r="D7" t="s">
        <v>12</v>
      </c>
      <c r="E7" t="s">
        <v>13</v>
      </c>
      <c r="G7">
        <v>2</v>
      </c>
      <c r="H7" t="s">
        <v>14</v>
      </c>
      <c r="I7">
        <v>2006</v>
      </c>
      <c r="J7" t="s">
        <v>19</v>
      </c>
      <c r="K7">
        <v>0</v>
      </c>
      <c r="M7" s="12">
        <f t="shared" si="0"/>
        <v>0</v>
      </c>
      <c r="N7">
        <v>0</v>
      </c>
    </row>
    <row r="8" spans="1:14" ht="12.75">
      <c r="A8">
        <v>9450</v>
      </c>
      <c r="B8" t="s">
        <v>11</v>
      </c>
      <c r="C8">
        <v>1302</v>
      </c>
      <c r="D8" t="s">
        <v>20</v>
      </c>
      <c r="E8" t="s">
        <v>13</v>
      </c>
      <c r="G8">
        <v>2</v>
      </c>
      <c r="H8" t="s">
        <v>14</v>
      </c>
      <c r="I8">
        <v>2006</v>
      </c>
      <c r="J8" t="s">
        <v>21</v>
      </c>
      <c r="K8">
        <v>0</v>
      </c>
      <c r="M8" s="12">
        <f t="shared" si="0"/>
        <v>0</v>
      </c>
      <c r="N8">
        <v>0</v>
      </c>
    </row>
    <row r="9" spans="1:14" ht="12.75">
      <c r="A9">
        <v>9450</v>
      </c>
      <c r="B9" t="s">
        <v>11</v>
      </c>
      <c r="C9">
        <v>1303</v>
      </c>
      <c r="D9" t="s">
        <v>12</v>
      </c>
      <c r="E9" t="s">
        <v>13</v>
      </c>
      <c r="G9">
        <v>2</v>
      </c>
      <c r="H9" t="s">
        <v>14</v>
      </c>
      <c r="I9">
        <v>2006</v>
      </c>
      <c r="J9" t="s">
        <v>18</v>
      </c>
      <c r="K9">
        <v>70</v>
      </c>
      <c r="M9" s="12">
        <f t="shared" si="0"/>
        <v>0.09259259259259259</v>
      </c>
      <c r="N9">
        <v>70</v>
      </c>
    </row>
    <row r="10" spans="1:14" ht="12.75">
      <c r="A10">
        <v>9450</v>
      </c>
      <c r="B10" t="s">
        <v>11</v>
      </c>
      <c r="C10">
        <v>1303</v>
      </c>
      <c r="D10" t="s">
        <v>20</v>
      </c>
      <c r="E10" t="s">
        <v>13</v>
      </c>
      <c r="G10">
        <v>2</v>
      </c>
      <c r="H10" t="s">
        <v>14</v>
      </c>
      <c r="I10">
        <v>2006</v>
      </c>
      <c r="J10" t="s">
        <v>21</v>
      </c>
      <c r="K10">
        <v>50</v>
      </c>
      <c r="M10" s="12">
        <f t="shared" si="0"/>
        <v>0.06613756613756613</v>
      </c>
      <c r="N10">
        <v>50</v>
      </c>
    </row>
    <row r="11" spans="1:14" ht="12.75">
      <c r="A11">
        <v>9450</v>
      </c>
      <c r="B11" t="s">
        <v>11</v>
      </c>
      <c r="C11">
        <v>1361</v>
      </c>
      <c r="D11" t="s">
        <v>12</v>
      </c>
      <c r="E11" t="s">
        <v>13</v>
      </c>
      <c r="G11">
        <v>2</v>
      </c>
      <c r="H11" t="s">
        <v>14</v>
      </c>
      <c r="I11">
        <v>2006</v>
      </c>
      <c r="J11" t="s">
        <v>19</v>
      </c>
      <c r="K11">
        <v>378</v>
      </c>
      <c r="M11" s="12">
        <f t="shared" si="0"/>
        <v>0.5</v>
      </c>
      <c r="N11">
        <v>378</v>
      </c>
    </row>
    <row r="12" spans="1:14" ht="12.75">
      <c r="A12">
        <v>9450</v>
      </c>
      <c r="B12" t="s">
        <v>11</v>
      </c>
      <c r="C12">
        <v>1408</v>
      </c>
      <c r="D12" t="s">
        <v>15</v>
      </c>
      <c r="E12" t="s">
        <v>13</v>
      </c>
      <c r="G12">
        <v>2</v>
      </c>
      <c r="H12" t="s">
        <v>14</v>
      </c>
      <c r="I12">
        <v>2006</v>
      </c>
      <c r="K12">
        <v>25</v>
      </c>
      <c r="M12" s="12">
        <f t="shared" si="0"/>
        <v>0.03306878306878307</v>
      </c>
      <c r="N12">
        <v>25</v>
      </c>
    </row>
    <row r="13" spans="1:14" ht="12.75">
      <c r="A13">
        <v>9450</v>
      </c>
      <c r="B13" t="s">
        <v>11</v>
      </c>
      <c r="C13">
        <v>1411</v>
      </c>
      <c r="D13" t="s">
        <v>12</v>
      </c>
      <c r="E13" t="s">
        <v>13</v>
      </c>
      <c r="G13">
        <v>2</v>
      </c>
      <c r="H13" t="s">
        <v>14</v>
      </c>
      <c r="I13">
        <v>2006</v>
      </c>
      <c r="J13" t="s">
        <v>24</v>
      </c>
      <c r="K13">
        <v>430</v>
      </c>
      <c r="M13" s="12">
        <f t="shared" si="0"/>
        <v>0.5687830687830688</v>
      </c>
      <c r="N13">
        <v>430</v>
      </c>
    </row>
    <row r="14" spans="1:14" ht="12.75">
      <c r="A14">
        <v>9450</v>
      </c>
      <c r="B14" t="s">
        <v>11</v>
      </c>
      <c r="C14">
        <v>1414</v>
      </c>
      <c r="D14" t="s">
        <v>15</v>
      </c>
      <c r="E14" t="s">
        <v>13</v>
      </c>
      <c r="G14">
        <v>2</v>
      </c>
      <c r="H14" t="s">
        <v>14</v>
      </c>
      <c r="I14">
        <v>2006</v>
      </c>
      <c r="J14" t="s">
        <v>25</v>
      </c>
      <c r="K14">
        <v>100</v>
      </c>
      <c r="M14" s="12">
        <f t="shared" si="0"/>
        <v>0.13227513227513227</v>
      </c>
      <c r="N14">
        <v>100</v>
      </c>
    </row>
    <row r="15" spans="1:14" ht="12.75">
      <c r="A15">
        <v>9450</v>
      </c>
      <c r="B15" t="s">
        <v>11</v>
      </c>
      <c r="C15">
        <v>1414</v>
      </c>
      <c r="D15" t="s">
        <v>26</v>
      </c>
      <c r="E15" t="s">
        <v>13</v>
      </c>
      <c r="G15">
        <v>2</v>
      </c>
      <c r="H15" t="s">
        <v>14</v>
      </c>
      <c r="I15">
        <v>2006</v>
      </c>
      <c r="J15" t="s">
        <v>28</v>
      </c>
      <c r="K15">
        <v>120</v>
      </c>
      <c r="M15" s="12">
        <f t="shared" si="0"/>
        <v>0.15873015873015872</v>
      </c>
      <c r="N15">
        <v>120</v>
      </c>
    </row>
    <row r="16" spans="1:14" ht="12.75">
      <c r="A16">
        <v>9450</v>
      </c>
      <c r="B16" t="s">
        <v>11</v>
      </c>
      <c r="C16">
        <v>1451</v>
      </c>
      <c r="D16" t="s">
        <v>12</v>
      </c>
      <c r="E16" t="s">
        <v>13</v>
      </c>
      <c r="G16">
        <v>2</v>
      </c>
      <c r="H16" t="s">
        <v>14</v>
      </c>
      <c r="I16">
        <v>2006</v>
      </c>
      <c r="J16" t="s">
        <v>29</v>
      </c>
      <c r="K16">
        <v>529</v>
      </c>
      <c r="M16" s="12">
        <f t="shared" si="0"/>
        <v>0.6997354497354498</v>
      </c>
      <c r="N16">
        <v>529</v>
      </c>
    </row>
    <row r="17" spans="1:14" ht="12.75">
      <c r="A17">
        <v>9450</v>
      </c>
      <c r="B17" t="s">
        <v>11</v>
      </c>
      <c r="C17">
        <v>1451</v>
      </c>
      <c r="D17" t="s">
        <v>12</v>
      </c>
      <c r="E17" t="s">
        <v>13</v>
      </c>
      <c r="G17">
        <v>2</v>
      </c>
      <c r="H17" t="s">
        <v>14</v>
      </c>
      <c r="I17">
        <v>2006</v>
      </c>
      <c r="J17" t="s">
        <v>32</v>
      </c>
      <c r="K17">
        <v>317</v>
      </c>
      <c r="M17" s="12">
        <f t="shared" si="0"/>
        <v>0.4193121693121693</v>
      </c>
      <c r="N17">
        <v>317</v>
      </c>
    </row>
    <row r="18" spans="1:14" ht="12.75">
      <c r="A18">
        <v>9450</v>
      </c>
      <c r="B18" t="s">
        <v>11</v>
      </c>
      <c r="C18">
        <v>1501</v>
      </c>
      <c r="D18" t="s">
        <v>12</v>
      </c>
      <c r="E18" t="s">
        <v>13</v>
      </c>
      <c r="G18">
        <v>2</v>
      </c>
      <c r="H18" t="s">
        <v>14</v>
      </c>
      <c r="I18">
        <v>2006</v>
      </c>
      <c r="J18" t="s">
        <v>18</v>
      </c>
      <c r="K18">
        <v>0</v>
      </c>
      <c r="M18" s="12">
        <f t="shared" si="0"/>
        <v>0</v>
      </c>
      <c r="N18">
        <v>0</v>
      </c>
    </row>
    <row r="19" spans="1:14" ht="12.75">
      <c r="A19">
        <v>9450</v>
      </c>
      <c r="B19" t="s">
        <v>11</v>
      </c>
      <c r="C19">
        <v>1501</v>
      </c>
      <c r="D19" t="s">
        <v>20</v>
      </c>
      <c r="E19" t="s">
        <v>13</v>
      </c>
      <c r="G19">
        <v>2</v>
      </c>
      <c r="H19" t="s">
        <v>14</v>
      </c>
      <c r="I19">
        <v>2006</v>
      </c>
      <c r="J19" t="s">
        <v>21</v>
      </c>
      <c r="K19">
        <v>0</v>
      </c>
      <c r="M19" s="12">
        <f t="shared" si="0"/>
        <v>0</v>
      </c>
      <c r="N19">
        <v>0</v>
      </c>
    </row>
    <row r="20" spans="1:14" ht="12.75">
      <c r="A20">
        <v>9450</v>
      </c>
      <c r="B20" t="s">
        <v>11</v>
      </c>
      <c r="C20">
        <v>1701</v>
      </c>
      <c r="D20" t="s">
        <v>15</v>
      </c>
      <c r="E20" t="s">
        <v>13</v>
      </c>
      <c r="G20">
        <v>2</v>
      </c>
      <c r="H20" t="s">
        <v>14</v>
      </c>
      <c r="I20">
        <v>2006</v>
      </c>
      <c r="J20" t="s">
        <v>25</v>
      </c>
      <c r="K20">
        <v>371</v>
      </c>
      <c r="M20" s="12">
        <f t="shared" si="0"/>
        <v>0.49074074074074076</v>
      </c>
      <c r="N20">
        <v>371</v>
      </c>
    </row>
    <row r="21" spans="1:14" ht="12.75">
      <c r="A21">
        <v>9450</v>
      </c>
      <c r="B21" t="s">
        <v>11</v>
      </c>
      <c r="C21">
        <v>1802</v>
      </c>
      <c r="D21" t="s">
        <v>12</v>
      </c>
      <c r="E21" t="s">
        <v>13</v>
      </c>
      <c r="G21">
        <v>2</v>
      </c>
      <c r="H21" t="s">
        <v>14</v>
      </c>
      <c r="I21">
        <v>2006</v>
      </c>
      <c r="J21" t="s">
        <v>32</v>
      </c>
      <c r="K21">
        <v>317</v>
      </c>
      <c r="M21" s="12">
        <f t="shared" si="0"/>
        <v>0.4193121693121693</v>
      </c>
      <c r="N21">
        <v>317</v>
      </c>
    </row>
    <row r="22" spans="1:14" ht="12.75">
      <c r="A22">
        <v>9450</v>
      </c>
      <c r="B22" t="s">
        <v>11</v>
      </c>
      <c r="C22">
        <v>1802</v>
      </c>
      <c r="D22" t="s">
        <v>15</v>
      </c>
      <c r="E22" t="s">
        <v>13</v>
      </c>
      <c r="G22">
        <v>2</v>
      </c>
      <c r="H22" t="s">
        <v>14</v>
      </c>
      <c r="I22">
        <v>2006</v>
      </c>
      <c r="J22" t="s">
        <v>17</v>
      </c>
      <c r="K22">
        <v>360</v>
      </c>
      <c r="M22" s="12">
        <f t="shared" si="0"/>
        <v>0.47619047619047616</v>
      </c>
      <c r="N22">
        <v>360</v>
      </c>
    </row>
    <row r="23" spans="1:14" ht="12.75">
      <c r="A23">
        <v>9450</v>
      </c>
      <c r="B23" t="s">
        <v>11</v>
      </c>
      <c r="C23">
        <v>1803</v>
      </c>
      <c r="D23" t="s">
        <v>12</v>
      </c>
      <c r="E23" t="s">
        <v>13</v>
      </c>
      <c r="G23">
        <v>2</v>
      </c>
      <c r="H23" t="s">
        <v>14</v>
      </c>
      <c r="I23">
        <v>2006</v>
      </c>
      <c r="J23" t="s">
        <v>35</v>
      </c>
      <c r="K23">
        <v>378</v>
      </c>
      <c r="M23" s="12">
        <f t="shared" si="0"/>
        <v>0.5</v>
      </c>
      <c r="N23">
        <v>378</v>
      </c>
    </row>
    <row r="24" spans="1:14" ht="12.75">
      <c r="A24">
        <v>9450</v>
      </c>
      <c r="B24" t="s">
        <v>40</v>
      </c>
      <c r="C24">
        <v>3101</v>
      </c>
      <c r="D24" t="s">
        <v>15</v>
      </c>
      <c r="E24" t="s">
        <v>13</v>
      </c>
      <c r="G24">
        <v>2</v>
      </c>
      <c r="H24" t="s">
        <v>14</v>
      </c>
      <c r="I24">
        <v>2006</v>
      </c>
      <c r="J24" t="s">
        <v>41</v>
      </c>
      <c r="K24">
        <v>380</v>
      </c>
      <c r="M24" s="12">
        <f t="shared" si="0"/>
        <v>0.5026455026455027</v>
      </c>
      <c r="N24">
        <v>380</v>
      </c>
    </row>
    <row r="25" spans="1:14" ht="12.75">
      <c r="A25">
        <v>9450</v>
      </c>
      <c r="B25" t="s">
        <v>45</v>
      </c>
      <c r="C25">
        <v>4301</v>
      </c>
      <c r="D25" t="s">
        <v>26</v>
      </c>
      <c r="E25" t="s">
        <v>13</v>
      </c>
      <c r="G25">
        <v>2</v>
      </c>
      <c r="H25" t="s">
        <v>14</v>
      </c>
      <c r="I25">
        <v>2006</v>
      </c>
      <c r="J25" t="s">
        <v>46</v>
      </c>
      <c r="K25">
        <v>120</v>
      </c>
      <c r="M25" s="12">
        <f t="shared" si="0"/>
        <v>0.15873015873015872</v>
      </c>
      <c r="N25">
        <v>120</v>
      </c>
    </row>
    <row r="26" spans="1:14" ht="12.75">
      <c r="A26">
        <v>9450</v>
      </c>
      <c r="B26" t="s">
        <v>45</v>
      </c>
      <c r="C26">
        <v>4301</v>
      </c>
      <c r="D26" t="s">
        <v>26</v>
      </c>
      <c r="E26" t="s">
        <v>13</v>
      </c>
      <c r="G26">
        <v>2</v>
      </c>
      <c r="H26" t="s">
        <v>14</v>
      </c>
      <c r="I26">
        <v>2006</v>
      </c>
      <c r="J26" t="s">
        <v>47</v>
      </c>
      <c r="K26">
        <v>96</v>
      </c>
      <c r="M26" s="12">
        <f t="shared" si="0"/>
        <v>0.12698412698412698</v>
      </c>
      <c r="N26">
        <v>96</v>
      </c>
    </row>
    <row r="27" spans="1:14" ht="12.75">
      <c r="A27">
        <v>9450</v>
      </c>
      <c r="B27" t="s">
        <v>45</v>
      </c>
      <c r="C27">
        <v>4501</v>
      </c>
      <c r="D27" t="s">
        <v>26</v>
      </c>
      <c r="E27" t="s">
        <v>13</v>
      </c>
      <c r="G27">
        <v>2</v>
      </c>
      <c r="H27" t="s">
        <v>14</v>
      </c>
      <c r="I27">
        <v>2006</v>
      </c>
      <c r="J27" t="s">
        <v>47</v>
      </c>
      <c r="K27">
        <v>120</v>
      </c>
      <c r="M27" s="12">
        <f t="shared" si="0"/>
        <v>0.15873015873015872</v>
      </c>
      <c r="N27">
        <v>120</v>
      </c>
    </row>
    <row r="28" spans="1:14" ht="12.75">
      <c r="A28">
        <v>9450</v>
      </c>
      <c r="B28" t="s">
        <v>49</v>
      </c>
      <c r="C28">
        <v>8202</v>
      </c>
      <c r="D28" t="s">
        <v>15</v>
      </c>
      <c r="E28" t="s">
        <v>13</v>
      </c>
      <c r="G28">
        <v>2</v>
      </c>
      <c r="H28" t="s">
        <v>14</v>
      </c>
      <c r="I28">
        <v>2006</v>
      </c>
      <c r="J28" t="s">
        <v>57</v>
      </c>
      <c r="K28">
        <v>187</v>
      </c>
      <c r="M28" s="12">
        <f t="shared" si="0"/>
        <v>0.24735449735449735</v>
      </c>
      <c r="N28">
        <v>187</v>
      </c>
    </row>
    <row r="29" spans="1:14" ht="12.75">
      <c r="A29">
        <v>9450</v>
      </c>
      <c r="B29" t="s">
        <v>49</v>
      </c>
      <c r="C29">
        <v>8202</v>
      </c>
      <c r="D29" t="s">
        <v>26</v>
      </c>
      <c r="E29" t="s">
        <v>13</v>
      </c>
      <c r="G29">
        <v>2</v>
      </c>
      <c r="H29" t="s">
        <v>14</v>
      </c>
      <c r="I29">
        <v>2006</v>
      </c>
      <c r="J29" t="s">
        <v>46</v>
      </c>
      <c r="K29">
        <v>82</v>
      </c>
      <c r="M29" s="12">
        <f t="shared" si="0"/>
        <v>0.10846560846560846</v>
      </c>
      <c r="N29">
        <v>82</v>
      </c>
    </row>
    <row r="30" spans="1:14" ht="12.75">
      <c r="A30">
        <v>9450</v>
      </c>
      <c r="B30" t="s">
        <v>49</v>
      </c>
      <c r="C30">
        <v>8202</v>
      </c>
      <c r="D30" t="s">
        <v>12</v>
      </c>
      <c r="E30" t="s">
        <v>13</v>
      </c>
      <c r="G30">
        <v>2</v>
      </c>
      <c r="H30" t="s">
        <v>14</v>
      </c>
      <c r="I30">
        <v>2006</v>
      </c>
      <c r="J30" t="s">
        <v>58</v>
      </c>
      <c r="K30">
        <v>550</v>
      </c>
      <c r="M30" s="12">
        <f t="shared" si="0"/>
        <v>0.7275132275132276</v>
      </c>
      <c r="N30">
        <v>550</v>
      </c>
    </row>
    <row r="31" spans="1:14" ht="12.75">
      <c r="A31">
        <v>9450</v>
      </c>
      <c r="B31" t="s">
        <v>49</v>
      </c>
      <c r="C31">
        <v>8202</v>
      </c>
      <c r="D31" t="s">
        <v>12</v>
      </c>
      <c r="E31" t="s">
        <v>13</v>
      </c>
      <c r="G31">
        <v>2</v>
      </c>
      <c r="H31" t="s">
        <v>14</v>
      </c>
      <c r="I31">
        <v>2006</v>
      </c>
      <c r="J31" t="s">
        <v>59</v>
      </c>
      <c r="K31">
        <v>486</v>
      </c>
      <c r="M31" s="12">
        <f t="shared" si="0"/>
        <v>0.6428571428571429</v>
      </c>
      <c r="N31">
        <v>486</v>
      </c>
    </row>
    <row r="32" spans="1:14" ht="12.75">
      <c r="A32">
        <v>9450</v>
      </c>
      <c r="B32" t="s">
        <v>49</v>
      </c>
      <c r="C32">
        <v>8203</v>
      </c>
      <c r="D32" t="s">
        <v>12</v>
      </c>
      <c r="E32" t="s">
        <v>13</v>
      </c>
      <c r="G32">
        <v>2</v>
      </c>
      <c r="H32" t="s">
        <v>14</v>
      </c>
      <c r="I32">
        <v>2006</v>
      </c>
      <c r="J32" t="s">
        <v>35</v>
      </c>
      <c r="K32">
        <v>340</v>
      </c>
      <c r="M32" s="12">
        <f t="shared" si="0"/>
        <v>0.4497354497354497</v>
      </c>
      <c r="N32">
        <v>340</v>
      </c>
    </row>
    <row r="33" spans="1:14" ht="12.75">
      <c r="A33">
        <v>9450</v>
      </c>
      <c r="B33" t="s">
        <v>49</v>
      </c>
      <c r="C33">
        <v>8204</v>
      </c>
      <c r="D33" t="s">
        <v>12</v>
      </c>
      <c r="E33" t="s">
        <v>13</v>
      </c>
      <c r="G33">
        <v>2</v>
      </c>
      <c r="H33" t="s">
        <v>14</v>
      </c>
      <c r="I33">
        <v>2006</v>
      </c>
      <c r="J33" t="s">
        <v>61</v>
      </c>
      <c r="K33">
        <v>291</v>
      </c>
      <c r="M33" s="12">
        <f t="shared" si="0"/>
        <v>0.38492063492063494</v>
      </c>
      <c r="N33">
        <v>291</v>
      </c>
    </row>
    <row r="34" spans="1:14" ht="12.75">
      <c r="A34">
        <v>9450</v>
      </c>
      <c r="B34" t="s">
        <v>49</v>
      </c>
      <c r="C34">
        <v>8204</v>
      </c>
      <c r="D34" t="s">
        <v>12</v>
      </c>
      <c r="E34" t="s">
        <v>13</v>
      </c>
      <c r="G34">
        <v>2</v>
      </c>
      <c r="H34" t="s">
        <v>14</v>
      </c>
      <c r="I34">
        <v>2006</v>
      </c>
      <c r="J34" t="s">
        <v>62</v>
      </c>
      <c r="K34">
        <v>382</v>
      </c>
      <c r="M34" s="12">
        <f t="shared" si="0"/>
        <v>0.5052910052910053</v>
      </c>
      <c r="N34">
        <v>382</v>
      </c>
    </row>
    <row r="35" spans="1:14" ht="12.75">
      <c r="A35">
        <v>9450</v>
      </c>
      <c r="B35" t="s">
        <v>49</v>
      </c>
      <c r="C35">
        <v>8205</v>
      </c>
      <c r="D35" t="s">
        <v>12</v>
      </c>
      <c r="E35" t="s">
        <v>13</v>
      </c>
      <c r="G35">
        <v>2</v>
      </c>
      <c r="H35" t="s">
        <v>14</v>
      </c>
      <c r="I35">
        <v>2006</v>
      </c>
      <c r="J35" t="s">
        <v>32</v>
      </c>
      <c r="K35">
        <v>59</v>
      </c>
      <c r="M35" s="12">
        <f t="shared" si="0"/>
        <v>0.07804232804232804</v>
      </c>
      <c r="N35">
        <v>59</v>
      </c>
    </row>
    <row r="36" spans="1:14" ht="12.75">
      <c r="A36">
        <v>9450</v>
      </c>
      <c r="B36" t="s">
        <v>40</v>
      </c>
      <c r="C36">
        <v>3901</v>
      </c>
      <c r="D36" t="s">
        <v>42</v>
      </c>
      <c r="E36" t="s">
        <v>43</v>
      </c>
      <c r="G36">
        <v>2</v>
      </c>
      <c r="H36" t="s">
        <v>14</v>
      </c>
      <c r="I36">
        <v>2006</v>
      </c>
      <c r="J36" t="s">
        <v>44</v>
      </c>
      <c r="K36">
        <v>95</v>
      </c>
      <c r="M36" s="12">
        <f t="shared" si="0"/>
        <v>0.12566137566137567</v>
      </c>
      <c r="N36">
        <v>95</v>
      </c>
    </row>
    <row r="37" spans="1:14" ht="12.75">
      <c r="A37">
        <v>9450</v>
      </c>
      <c r="B37" t="s">
        <v>49</v>
      </c>
      <c r="C37">
        <v>8205</v>
      </c>
      <c r="D37" t="s">
        <v>42</v>
      </c>
      <c r="E37" t="s">
        <v>43</v>
      </c>
      <c r="G37">
        <v>2</v>
      </c>
      <c r="H37" t="s">
        <v>14</v>
      </c>
      <c r="I37">
        <v>2006</v>
      </c>
      <c r="J37" t="s">
        <v>44</v>
      </c>
      <c r="K37">
        <v>429</v>
      </c>
      <c r="M37" s="12">
        <f t="shared" si="0"/>
        <v>0.5674603174603174</v>
      </c>
      <c r="N37">
        <v>429</v>
      </c>
    </row>
    <row r="38" spans="1:14" ht="12.75">
      <c r="A38">
        <v>9450</v>
      </c>
      <c r="B38" t="s">
        <v>49</v>
      </c>
      <c r="C38">
        <v>8101</v>
      </c>
      <c r="D38" t="s">
        <v>42</v>
      </c>
      <c r="E38" t="s">
        <v>53</v>
      </c>
      <c r="G38">
        <v>2</v>
      </c>
      <c r="H38" t="s">
        <v>14</v>
      </c>
      <c r="I38">
        <v>2006</v>
      </c>
      <c r="J38" t="s">
        <v>54</v>
      </c>
      <c r="K38">
        <v>650</v>
      </c>
      <c r="M38" s="12">
        <f t="shared" si="0"/>
        <v>0.8597883597883598</v>
      </c>
      <c r="N38">
        <v>650</v>
      </c>
    </row>
    <row r="39" spans="1:14" ht="12.75">
      <c r="A39">
        <v>9450</v>
      </c>
      <c r="B39" t="s">
        <v>11</v>
      </c>
      <c r="C39">
        <v>1451</v>
      </c>
      <c r="D39" t="s">
        <v>15</v>
      </c>
      <c r="E39" t="s">
        <v>30</v>
      </c>
      <c r="G39">
        <v>2</v>
      </c>
      <c r="H39" t="s">
        <v>14</v>
      </c>
      <c r="I39">
        <v>2006</v>
      </c>
      <c r="J39" t="s">
        <v>31</v>
      </c>
      <c r="K39">
        <v>529</v>
      </c>
      <c r="M39" s="12">
        <f t="shared" si="0"/>
        <v>0.6997354497354498</v>
      </c>
      <c r="N39">
        <v>529</v>
      </c>
    </row>
    <row r="40" spans="1:14" ht="12.75">
      <c r="A40">
        <v>9450</v>
      </c>
      <c r="B40" t="s">
        <v>11</v>
      </c>
      <c r="C40">
        <v>1810</v>
      </c>
      <c r="D40" t="s">
        <v>26</v>
      </c>
      <c r="E40" t="s">
        <v>30</v>
      </c>
      <c r="G40">
        <v>2</v>
      </c>
      <c r="H40" t="s">
        <v>14</v>
      </c>
      <c r="I40">
        <v>2006</v>
      </c>
      <c r="J40" t="s">
        <v>37</v>
      </c>
      <c r="K40">
        <v>559</v>
      </c>
      <c r="M40" s="12">
        <f t="shared" si="0"/>
        <v>0.7394179894179894</v>
      </c>
      <c r="N40">
        <v>559</v>
      </c>
    </row>
    <row r="41" spans="1:11" ht="12.75">
      <c r="A41">
        <v>9450</v>
      </c>
      <c r="B41" t="s">
        <v>49</v>
      </c>
      <c r="C41">
        <v>8101</v>
      </c>
      <c r="D41" t="s">
        <v>55</v>
      </c>
      <c r="E41" t="s">
        <v>56</v>
      </c>
      <c r="G41">
        <v>2</v>
      </c>
      <c r="H41" t="s">
        <v>14</v>
      </c>
      <c r="I41">
        <v>2006</v>
      </c>
      <c r="K41">
        <v>104</v>
      </c>
    </row>
    <row r="42" spans="1:11" ht="12.75">
      <c r="A42">
        <v>9450</v>
      </c>
      <c r="B42" t="s">
        <v>11</v>
      </c>
      <c r="C42">
        <v>1408</v>
      </c>
      <c r="D42" t="s">
        <v>15</v>
      </c>
      <c r="E42" t="s">
        <v>22</v>
      </c>
      <c r="G42">
        <v>2</v>
      </c>
      <c r="H42" t="s">
        <v>14</v>
      </c>
      <c r="I42">
        <v>2006</v>
      </c>
      <c r="K42">
        <v>60</v>
      </c>
    </row>
    <row r="43" spans="1:11" ht="12.75">
      <c r="A43">
        <v>9450</v>
      </c>
      <c r="B43" t="s">
        <v>11</v>
      </c>
      <c r="C43">
        <v>1414</v>
      </c>
      <c r="D43" t="s">
        <v>26</v>
      </c>
      <c r="E43" t="s">
        <v>22</v>
      </c>
      <c r="G43">
        <v>2</v>
      </c>
      <c r="H43" t="s">
        <v>14</v>
      </c>
      <c r="I43">
        <v>2006</v>
      </c>
      <c r="J43" t="s">
        <v>27</v>
      </c>
      <c r="K43">
        <v>120</v>
      </c>
    </row>
    <row r="44" spans="1:11" ht="12.75">
      <c r="A44">
        <v>9450</v>
      </c>
      <c r="B44" t="s">
        <v>11</v>
      </c>
      <c r="C44">
        <v>1701</v>
      </c>
      <c r="D44" t="s">
        <v>20</v>
      </c>
      <c r="E44" t="s">
        <v>22</v>
      </c>
      <c r="G44">
        <v>2</v>
      </c>
      <c r="H44" t="s">
        <v>14</v>
      </c>
      <c r="I44">
        <v>2006</v>
      </c>
      <c r="J44" t="s">
        <v>33</v>
      </c>
      <c r="K44">
        <v>270</v>
      </c>
    </row>
    <row r="45" spans="1:11" ht="12.75">
      <c r="A45">
        <v>9450</v>
      </c>
      <c r="B45" t="s">
        <v>11</v>
      </c>
      <c r="C45">
        <v>1803</v>
      </c>
      <c r="D45" t="s">
        <v>20</v>
      </c>
      <c r="E45" t="s">
        <v>22</v>
      </c>
      <c r="G45">
        <v>2</v>
      </c>
      <c r="H45" t="s">
        <v>14</v>
      </c>
      <c r="I45">
        <v>2006</v>
      </c>
      <c r="J45" t="s">
        <v>36</v>
      </c>
      <c r="K45">
        <v>755</v>
      </c>
    </row>
    <row r="46" spans="1:11" ht="12.75">
      <c r="A46">
        <v>9450</v>
      </c>
      <c r="B46" t="s">
        <v>11</v>
      </c>
      <c r="C46">
        <v>1810</v>
      </c>
      <c r="D46" t="s">
        <v>15</v>
      </c>
      <c r="E46" t="s">
        <v>22</v>
      </c>
      <c r="G46">
        <v>2</v>
      </c>
      <c r="H46" t="s">
        <v>14</v>
      </c>
      <c r="I46">
        <v>2006</v>
      </c>
      <c r="J46" t="s">
        <v>38</v>
      </c>
      <c r="K46">
        <v>160</v>
      </c>
    </row>
    <row r="47" spans="1:11" ht="12.75">
      <c r="A47">
        <v>9450</v>
      </c>
      <c r="B47" t="s">
        <v>11</v>
      </c>
      <c r="C47">
        <v>1810</v>
      </c>
      <c r="D47" t="s">
        <v>15</v>
      </c>
      <c r="E47" t="s">
        <v>22</v>
      </c>
      <c r="G47">
        <v>2</v>
      </c>
      <c r="H47" t="s">
        <v>14</v>
      </c>
      <c r="I47">
        <v>2006</v>
      </c>
      <c r="J47" t="s">
        <v>39</v>
      </c>
      <c r="K47">
        <v>160</v>
      </c>
    </row>
    <row r="48" spans="1:11" ht="12.75">
      <c r="A48">
        <v>9450</v>
      </c>
      <c r="B48" t="s">
        <v>40</v>
      </c>
      <c r="C48">
        <v>3101</v>
      </c>
      <c r="D48" t="s">
        <v>15</v>
      </c>
      <c r="E48" t="s">
        <v>22</v>
      </c>
      <c r="G48">
        <v>2</v>
      </c>
      <c r="H48" t="s">
        <v>14</v>
      </c>
      <c r="I48">
        <v>2006</v>
      </c>
      <c r="J48" t="s">
        <v>38</v>
      </c>
      <c r="K48">
        <v>229</v>
      </c>
    </row>
    <row r="49" spans="1:11" ht="12.75">
      <c r="A49">
        <v>9450</v>
      </c>
      <c r="B49" t="s">
        <v>45</v>
      </c>
      <c r="C49">
        <v>4501</v>
      </c>
      <c r="D49" t="s">
        <v>20</v>
      </c>
      <c r="E49" t="s">
        <v>22</v>
      </c>
      <c r="G49">
        <v>2</v>
      </c>
      <c r="H49" t="s">
        <v>14</v>
      </c>
      <c r="I49">
        <v>2006</v>
      </c>
      <c r="K49">
        <v>120</v>
      </c>
    </row>
    <row r="50" spans="1:11" ht="12.75">
      <c r="A50">
        <v>9450</v>
      </c>
      <c r="B50" t="s">
        <v>49</v>
      </c>
      <c r="C50">
        <v>8203</v>
      </c>
      <c r="D50" t="s">
        <v>20</v>
      </c>
      <c r="E50" t="s">
        <v>22</v>
      </c>
      <c r="G50">
        <v>2</v>
      </c>
      <c r="H50" t="s">
        <v>14</v>
      </c>
      <c r="I50">
        <v>2006</v>
      </c>
      <c r="K50">
        <v>127</v>
      </c>
    </row>
    <row r="51" spans="1:11" ht="12.75">
      <c r="A51">
        <v>9450</v>
      </c>
      <c r="B51" t="s">
        <v>11</v>
      </c>
      <c r="C51">
        <v>1204</v>
      </c>
      <c r="D51" t="s">
        <v>15</v>
      </c>
      <c r="E51" t="s">
        <v>16</v>
      </c>
      <c r="G51">
        <v>2</v>
      </c>
      <c r="H51" t="s">
        <v>14</v>
      </c>
      <c r="I51">
        <v>2006</v>
      </c>
      <c r="K51">
        <v>100</v>
      </c>
    </row>
    <row r="52" spans="1:11" ht="12.75">
      <c r="A52">
        <v>9450</v>
      </c>
      <c r="B52" t="s">
        <v>11</v>
      </c>
      <c r="C52">
        <v>1250</v>
      </c>
      <c r="D52" t="s">
        <v>15</v>
      </c>
      <c r="E52" t="s">
        <v>16</v>
      </c>
      <c r="G52">
        <v>2</v>
      </c>
      <c r="H52" t="s">
        <v>14</v>
      </c>
      <c r="I52">
        <v>2006</v>
      </c>
      <c r="K52">
        <v>80</v>
      </c>
    </row>
    <row r="53" spans="1:11" ht="12.75">
      <c r="A53">
        <v>9450</v>
      </c>
      <c r="B53" t="s">
        <v>11</v>
      </c>
      <c r="C53">
        <v>1350</v>
      </c>
      <c r="D53" t="s">
        <v>15</v>
      </c>
      <c r="E53" t="s">
        <v>16</v>
      </c>
      <c r="G53">
        <v>2</v>
      </c>
      <c r="H53" t="s">
        <v>14</v>
      </c>
      <c r="I53">
        <v>2006</v>
      </c>
      <c r="K53">
        <v>160</v>
      </c>
    </row>
    <row r="54" spans="1:11" ht="12.75">
      <c r="A54">
        <v>9450</v>
      </c>
      <c r="B54" t="s">
        <v>11</v>
      </c>
      <c r="C54">
        <v>1351</v>
      </c>
      <c r="D54" t="s">
        <v>15</v>
      </c>
      <c r="E54" t="s">
        <v>16</v>
      </c>
      <c r="G54">
        <v>2</v>
      </c>
      <c r="H54" t="s">
        <v>14</v>
      </c>
      <c r="I54">
        <v>2006</v>
      </c>
      <c r="K54">
        <v>246</v>
      </c>
    </row>
    <row r="55" spans="1:11" ht="12.75">
      <c r="A55">
        <v>9450</v>
      </c>
      <c r="B55" t="s">
        <v>11</v>
      </c>
      <c r="C55">
        <v>1408</v>
      </c>
      <c r="D55" t="s">
        <v>15</v>
      </c>
      <c r="E55" t="s">
        <v>16</v>
      </c>
      <c r="G55">
        <v>2</v>
      </c>
      <c r="H55" t="s">
        <v>14</v>
      </c>
      <c r="I55">
        <v>2006</v>
      </c>
      <c r="K55">
        <v>144</v>
      </c>
    </row>
    <row r="56" spans="1:11" ht="12.75">
      <c r="A56">
        <v>9450</v>
      </c>
      <c r="B56" t="s">
        <v>11</v>
      </c>
      <c r="C56">
        <v>1414</v>
      </c>
      <c r="D56" t="s">
        <v>15</v>
      </c>
      <c r="E56" t="s">
        <v>16</v>
      </c>
      <c r="G56">
        <v>2</v>
      </c>
      <c r="H56" t="s">
        <v>14</v>
      </c>
      <c r="I56">
        <v>2006</v>
      </c>
      <c r="K56">
        <v>120</v>
      </c>
    </row>
    <row r="57" spans="1:11" ht="12.75">
      <c r="A57">
        <v>9450</v>
      </c>
      <c r="B57" t="s">
        <v>11</v>
      </c>
      <c r="C57">
        <v>1414</v>
      </c>
      <c r="D57" t="s">
        <v>26</v>
      </c>
      <c r="E57" t="s">
        <v>16</v>
      </c>
      <c r="G57">
        <v>2</v>
      </c>
      <c r="H57" t="s">
        <v>14</v>
      </c>
      <c r="I57">
        <v>2006</v>
      </c>
      <c r="K57">
        <v>40</v>
      </c>
    </row>
    <row r="58" spans="1:11" ht="12.75">
      <c r="A58">
        <v>9450</v>
      </c>
      <c r="B58" t="s">
        <v>11</v>
      </c>
      <c r="C58">
        <v>1451</v>
      </c>
      <c r="D58" t="s">
        <v>15</v>
      </c>
      <c r="E58" t="s">
        <v>16</v>
      </c>
      <c r="G58">
        <v>2</v>
      </c>
      <c r="H58" t="s">
        <v>14</v>
      </c>
      <c r="I58">
        <v>2006</v>
      </c>
      <c r="K58">
        <v>11024</v>
      </c>
    </row>
    <row r="59" spans="1:11" ht="12.75">
      <c r="A59">
        <v>9450</v>
      </c>
      <c r="B59" t="s">
        <v>11</v>
      </c>
      <c r="C59">
        <v>1459</v>
      </c>
      <c r="D59" t="s">
        <v>15</v>
      </c>
      <c r="E59" t="s">
        <v>16</v>
      </c>
      <c r="G59">
        <v>2</v>
      </c>
      <c r="H59" t="s">
        <v>14</v>
      </c>
      <c r="I59">
        <v>2006</v>
      </c>
      <c r="K59">
        <v>1430</v>
      </c>
    </row>
    <row r="60" spans="1:11" ht="12.75">
      <c r="A60">
        <v>9450</v>
      </c>
      <c r="B60" t="s">
        <v>11</v>
      </c>
      <c r="C60">
        <v>1802</v>
      </c>
      <c r="D60" t="s">
        <v>34</v>
      </c>
      <c r="E60" t="s">
        <v>16</v>
      </c>
      <c r="G60">
        <v>2</v>
      </c>
      <c r="H60" t="s">
        <v>14</v>
      </c>
      <c r="I60">
        <v>2006</v>
      </c>
      <c r="K60">
        <v>616</v>
      </c>
    </row>
    <row r="61" spans="1:11" ht="12.75">
      <c r="A61">
        <v>9450</v>
      </c>
      <c r="B61" t="s">
        <v>11</v>
      </c>
      <c r="C61">
        <v>1803</v>
      </c>
      <c r="D61" t="s">
        <v>15</v>
      </c>
      <c r="E61" t="s">
        <v>16</v>
      </c>
      <c r="G61">
        <v>2</v>
      </c>
      <c r="H61" t="s">
        <v>14</v>
      </c>
      <c r="I61">
        <v>2006</v>
      </c>
      <c r="K61">
        <v>288</v>
      </c>
    </row>
    <row r="62" spans="1:11" ht="12.75">
      <c r="A62">
        <v>9450</v>
      </c>
      <c r="B62" t="s">
        <v>11</v>
      </c>
      <c r="C62">
        <v>1810</v>
      </c>
      <c r="D62" t="s">
        <v>26</v>
      </c>
      <c r="E62" t="s">
        <v>16</v>
      </c>
      <c r="G62">
        <v>2</v>
      </c>
      <c r="H62" t="s">
        <v>14</v>
      </c>
      <c r="I62">
        <v>2006</v>
      </c>
      <c r="K62">
        <v>1682</v>
      </c>
    </row>
    <row r="63" spans="1:11" ht="12.75">
      <c r="A63">
        <v>9450</v>
      </c>
      <c r="B63" t="s">
        <v>40</v>
      </c>
      <c r="C63">
        <v>3101</v>
      </c>
      <c r="D63" t="s">
        <v>15</v>
      </c>
      <c r="E63" t="s">
        <v>16</v>
      </c>
      <c r="G63">
        <v>2</v>
      </c>
      <c r="H63" t="s">
        <v>14</v>
      </c>
      <c r="I63">
        <v>2006</v>
      </c>
      <c r="K63">
        <v>229</v>
      </c>
    </row>
    <row r="64" spans="1:11" ht="12.75">
      <c r="A64">
        <v>9450</v>
      </c>
      <c r="B64" t="s">
        <v>11</v>
      </c>
      <c r="C64">
        <v>1204</v>
      </c>
      <c r="F64">
        <v>4100</v>
      </c>
      <c r="G64">
        <v>3</v>
      </c>
      <c r="H64" t="s">
        <v>14</v>
      </c>
      <c r="I64">
        <v>2006</v>
      </c>
      <c r="K64">
        <v>149.4</v>
      </c>
    </row>
    <row r="65" spans="1:11" ht="12.75">
      <c r="A65">
        <v>9450</v>
      </c>
      <c r="B65" t="s">
        <v>11</v>
      </c>
      <c r="C65">
        <v>1250</v>
      </c>
      <c r="F65">
        <v>4800</v>
      </c>
      <c r="G65">
        <v>3</v>
      </c>
      <c r="H65" t="s">
        <v>14</v>
      </c>
      <c r="I65">
        <v>2006</v>
      </c>
      <c r="K65">
        <v>1158.88</v>
      </c>
    </row>
    <row r="66" spans="1:11" ht="12.75">
      <c r="A66">
        <v>9450</v>
      </c>
      <c r="B66" t="s">
        <v>11</v>
      </c>
      <c r="C66">
        <v>1250</v>
      </c>
      <c r="F66">
        <v>3500</v>
      </c>
      <c r="G66">
        <v>3</v>
      </c>
      <c r="H66" t="s">
        <v>14</v>
      </c>
      <c r="I66">
        <v>2006</v>
      </c>
      <c r="K66">
        <v>6</v>
      </c>
    </row>
    <row r="67" spans="1:11" ht="12.75">
      <c r="A67">
        <v>9450</v>
      </c>
      <c r="B67" t="s">
        <v>11</v>
      </c>
      <c r="C67">
        <v>1350</v>
      </c>
      <c r="F67">
        <v>4100</v>
      </c>
      <c r="G67">
        <v>3</v>
      </c>
      <c r="H67" t="s">
        <v>14</v>
      </c>
      <c r="I67">
        <v>2006</v>
      </c>
      <c r="K67">
        <v>2</v>
      </c>
    </row>
    <row r="68" spans="1:11" ht="12.75">
      <c r="A68">
        <v>9450</v>
      </c>
      <c r="B68" t="s">
        <v>11</v>
      </c>
      <c r="C68">
        <v>1351</v>
      </c>
      <c r="F68">
        <v>3900</v>
      </c>
      <c r="G68">
        <v>3</v>
      </c>
      <c r="H68" t="s">
        <v>14</v>
      </c>
      <c r="I68">
        <v>2006</v>
      </c>
      <c r="K68">
        <v>2</v>
      </c>
    </row>
    <row r="69" spans="1:11" ht="12.75">
      <c r="A69">
        <v>9450</v>
      </c>
      <c r="B69" t="s">
        <v>11</v>
      </c>
      <c r="C69">
        <v>1351</v>
      </c>
      <c r="F69">
        <v>4100</v>
      </c>
      <c r="G69">
        <v>3</v>
      </c>
      <c r="H69" t="s">
        <v>14</v>
      </c>
      <c r="I69">
        <v>2006</v>
      </c>
      <c r="K69">
        <v>7</v>
      </c>
    </row>
    <row r="70" spans="1:11" ht="12.75">
      <c r="A70">
        <v>9450</v>
      </c>
      <c r="B70" t="s">
        <v>11</v>
      </c>
      <c r="C70">
        <v>1361</v>
      </c>
      <c r="F70">
        <v>4100</v>
      </c>
      <c r="G70">
        <v>3</v>
      </c>
      <c r="H70" t="s">
        <v>14</v>
      </c>
      <c r="I70">
        <v>2006</v>
      </c>
      <c r="K70">
        <v>500</v>
      </c>
    </row>
    <row r="71" spans="1:11" ht="12.75">
      <c r="A71">
        <v>9450</v>
      </c>
      <c r="B71" t="s">
        <v>11</v>
      </c>
      <c r="C71">
        <v>1361</v>
      </c>
      <c r="F71">
        <v>4800</v>
      </c>
      <c r="G71">
        <v>3</v>
      </c>
      <c r="H71" t="s">
        <v>14</v>
      </c>
      <c r="I71">
        <v>2006</v>
      </c>
      <c r="K71">
        <v>50</v>
      </c>
    </row>
    <row r="72" spans="1:11" ht="12.75">
      <c r="A72">
        <v>9450</v>
      </c>
      <c r="B72" t="s">
        <v>11</v>
      </c>
      <c r="C72">
        <v>1361</v>
      </c>
      <c r="F72">
        <v>3500</v>
      </c>
      <c r="G72">
        <v>3</v>
      </c>
      <c r="H72" t="s">
        <v>14</v>
      </c>
      <c r="I72">
        <v>2006</v>
      </c>
      <c r="K72">
        <v>4</v>
      </c>
    </row>
    <row r="73" spans="1:11" ht="12.75">
      <c r="A73">
        <v>9450</v>
      </c>
      <c r="B73" t="s">
        <v>11</v>
      </c>
      <c r="C73">
        <v>1408</v>
      </c>
      <c r="F73">
        <v>4100</v>
      </c>
      <c r="G73">
        <v>3</v>
      </c>
      <c r="H73" t="s">
        <v>14</v>
      </c>
      <c r="I73">
        <v>2006</v>
      </c>
      <c r="K73">
        <v>236</v>
      </c>
    </row>
    <row r="74" spans="1:11" ht="12.75">
      <c r="A74">
        <v>9450</v>
      </c>
      <c r="B74" t="s">
        <v>11</v>
      </c>
      <c r="C74">
        <v>1411</v>
      </c>
      <c r="F74">
        <v>4800</v>
      </c>
      <c r="G74">
        <v>3</v>
      </c>
      <c r="H74" t="s">
        <v>14</v>
      </c>
      <c r="I74">
        <v>2006</v>
      </c>
      <c r="J74" t="s">
        <v>23</v>
      </c>
      <c r="K74">
        <v>50</v>
      </c>
    </row>
    <row r="75" spans="1:11" ht="12.75">
      <c r="A75">
        <v>9450</v>
      </c>
      <c r="B75" t="s">
        <v>11</v>
      </c>
      <c r="C75">
        <v>1411</v>
      </c>
      <c r="F75">
        <v>4100</v>
      </c>
      <c r="G75">
        <v>3</v>
      </c>
      <c r="H75" t="s">
        <v>14</v>
      </c>
      <c r="I75">
        <v>2006</v>
      </c>
      <c r="K75">
        <v>35</v>
      </c>
    </row>
    <row r="76" spans="1:11" ht="12.75">
      <c r="A76">
        <v>9450</v>
      </c>
      <c r="B76" t="s">
        <v>11</v>
      </c>
      <c r="C76">
        <v>1411</v>
      </c>
      <c r="F76">
        <v>4800</v>
      </c>
      <c r="G76">
        <v>3</v>
      </c>
      <c r="H76" t="s">
        <v>14</v>
      </c>
      <c r="I76">
        <v>2006</v>
      </c>
      <c r="K76">
        <v>1828</v>
      </c>
    </row>
    <row r="77" spans="1:11" ht="12.75">
      <c r="A77">
        <v>9450</v>
      </c>
      <c r="B77" t="s">
        <v>11</v>
      </c>
      <c r="C77">
        <v>1411</v>
      </c>
      <c r="F77">
        <v>3500</v>
      </c>
      <c r="G77">
        <v>3</v>
      </c>
      <c r="H77" t="s">
        <v>14</v>
      </c>
      <c r="I77">
        <v>2006</v>
      </c>
      <c r="K77">
        <v>5</v>
      </c>
    </row>
    <row r="78" spans="1:11" ht="12.75">
      <c r="A78">
        <v>9450</v>
      </c>
      <c r="B78" t="s">
        <v>11</v>
      </c>
      <c r="C78">
        <v>1414</v>
      </c>
      <c r="F78">
        <v>4100</v>
      </c>
      <c r="G78">
        <v>3</v>
      </c>
      <c r="H78" t="s">
        <v>14</v>
      </c>
      <c r="I78">
        <v>2006</v>
      </c>
      <c r="K78">
        <v>5</v>
      </c>
    </row>
    <row r="79" spans="1:11" ht="12.75">
      <c r="A79">
        <v>9450</v>
      </c>
      <c r="B79" t="s">
        <v>11</v>
      </c>
      <c r="C79">
        <v>1451</v>
      </c>
      <c r="F79">
        <v>4300</v>
      </c>
      <c r="G79">
        <v>3</v>
      </c>
      <c r="H79" t="s">
        <v>14</v>
      </c>
      <c r="I79">
        <v>2006</v>
      </c>
      <c r="K79">
        <v>5</v>
      </c>
    </row>
    <row r="80" spans="1:11" ht="12.75">
      <c r="A80">
        <v>9450</v>
      </c>
      <c r="B80" t="s">
        <v>11</v>
      </c>
      <c r="C80">
        <v>1451</v>
      </c>
      <c r="F80">
        <v>3100</v>
      </c>
      <c r="G80">
        <v>3</v>
      </c>
      <c r="H80" t="s">
        <v>14</v>
      </c>
      <c r="I80">
        <v>2006</v>
      </c>
      <c r="K80">
        <v>100</v>
      </c>
    </row>
    <row r="81" spans="1:11" ht="12.75">
      <c r="A81">
        <v>9450</v>
      </c>
      <c r="B81" t="s">
        <v>11</v>
      </c>
      <c r="C81">
        <v>1459</v>
      </c>
      <c r="F81">
        <v>3100</v>
      </c>
      <c r="G81">
        <v>3</v>
      </c>
      <c r="H81" t="s">
        <v>14</v>
      </c>
      <c r="I81">
        <v>2006</v>
      </c>
      <c r="K81">
        <v>20</v>
      </c>
    </row>
    <row r="82" spans="1:11" ht="12.75">
      <c r="A82">
        <v>9450</v>
      </c>
      <c r="B82" t="s">
        <v>11</v>
      </c>
      <c r="C82">
        <v>1459</v>
      </c>
      <c r="F82">
        <v>4300</v>
      </c>
      <c r="G82">
        <v>3</v>
      </c>
      <c r="H82" t="s">
        <v>14</v>
      </c>
      <c r="I82">
        <v>2006</v>
      </c>
      <c r="K82">
        <v>5</v>
      </c>
    </row>
    <row r="83" spans="1:11" ht="12.75">
      <c r="A83">
        <v>9450</v>
      </c>
      <c r="B83" t="s">
        <v>11</v>
      </c>
      <c r="C83">
        <v>1802</v>
      </c>
      <c r="F83">
        <v>3200</v>
      </c>
      <c r="G83">
        <v>3</v>
      </c>
      <c r="H83" t="s">
        <v>14</v>
      </c>
      <c r="I83">
        <v>2006</v>
      </c>
      <c r="K83">
        <v>5</v>
      </c>
    </row>
    <row r="84" spans="1:11" ht="12.75">
      <c r="A84">
        <v>9450</v>
      </c>
      <c r="B84" t="s">
        <v>11</v>
      </c>
      <c r="C84">
        <v>1810</v>
      </c>
      <c r="F84">
        <v>3100</v>
      </c>
      <c r="G84">
        <v>3</v>
      </c>
      <c r="H84" t="s">
        <v>14</v>
      </c>
      <c r="I84">
        <v>2006</v>
      </c>
      <c r="K84">
        <v>20</v>
      </c>
    </row>
    <row r="85" spans="1:11" ht="12.75">
      <c r="A85">
        <v>9450</v>
      </c>
      <c r="B85" t="s">
        <v>11</v>
      </c>
      <c r="C85">
        <v>1810</v>
      </c>
      <c r="F85">
        <v>4100</v>
      </c>
      <c r="G85">
        <v>3</v>
      </c>
      <c r="H85" t="s">
        <v>14</v>
      </c>
      <c r="I85">
        <v>2006</v>
      </c>
      <c r="K85">
        <v>10</v>
      </c>
    </row>
    <row r="86" spans="1:11" ht="12.75">
      <c r="A86">
        <v>9450</v>
      </c>
      <c r="B86" t="s">
        <v>40</v>
      </c>
      <c r="C86">
        <v>3101</v>
      </c>
      <c r="F86">
        <v>4100</v>
      </c>
      <c r="G86">
        <v>3</v>
      </c>
      <c r="H86" t="s">
        <v>14</v>
      </c>
      <c r="I86">
        <v>2006</v>
      </c>
      <c r="K86">
        <v>25</v>
      </c>
    </row>
    <row r="87" spans="1:11" ht="12.75">
      <c r="A87">
        <v>9450</v>
      </c>
      <c r="B87" t="s">
        <v>48</v>
      </c>
      <c r="C87">
        <v>7401</v>
      </c>
      <c r="F87">
        <v>4100</v>
      </c>
      <c r="G87">
        <v>3</v>
      </c>
      <c r="H87" t="s">
        <v>14</v>
      </c>
      <c r="I87">
        <v>2006</v>
      </c>
      <c r="K87">
        <v>5.6</v>
      </c>
    </row>
    <row r="88" spans="1:11" ht="12.75">
      <c r="A88">
        <v>9450</v>
      </c>
      <c r="B88" t="s">
        <v>49</v>
      </c>
      <c r="C88">
        <v>8101</v>
      </c>
      <c r="F88">
        <v>3500</v>
      </c>
      <c r="G88">
        <v>3</v>
      </c>
      <c r="H88" t="s">
        <v>14</v>
      </c>
      <c r="I88">
        <v>2006</v>
      </c>
      <c r="K88">
        <v>5</v>
      </c>
    </row>
    <row r="89" spans="1:11" ht="12.75">
      <c r="A89">
        <v>9450</v>
      </c>
      <c r="B89" t="s">
        <v>49</v>
      </c>
      <c r="C89">
        <v>8202</v>
      </c>
      <c r="F89">
        <v>3500</v>
      </c>
      <c r="G89">
        <v>3</v>
      </c>
      <c r="H89" t="s">
        <v>14</v>
      </c>
      <c r="I89">
        <v>2006</v>
      </c>
      <c r="K89">
        <v>3</v>
      </c>
    </row>
    <row r="90" spans="1:11" ht="12.75">
      <c r="A90">
        <v>9450</v>
      </c>
      <c r="B90" t="s">
        <v>49</v>
      </c>
      <c r="C90">
        <v>8202</v>
      </c>
      <c r="F90">
        <v>4300</v>
      </c>
      <c r="G90">
        <v>3</v>
      </c>
      <c r="H90" t="s">
        <v>14</v>
      </c>
      <c r="I90">
        <v>2006</v>
      </c>
      <c r="K90">
        <v>2</v>
      </c>
    </row>
    <row r="91" spans="1:11" ht="12.75">
      <c r="A91">
        <v>9450</v>
      </c>
      <c r="B91" t="s">
        <v>49</v>
      </c>
      <c r="C91">
        <v>8998</v>
      </c>
      <c r="F91">
        <v>3900</v>
      </c>
      <c r="G91">
        <v>3</v>
      </c>
      <c r="H91" t="s">
        <v>14</v>
      </c>
      <c r="I91">
        <v>2006</v>
      </c>
      <c r="J91" t="s">
        <v>63</v>
      </c>
      <c r="K91">
        <v>67.97</v>
      </c>
    </row>
    <row r="106" spans="1:11" ht="12.75">
      <c r="A106">
        <v>9450</v>
      </c>
      <c r="B106" t="s">
        <v>64</v>
      </c>
      <c r="C106" t="s">
        <v>65</v>
      </c>
      <c r="D106" t="s">
        <v>66</v>
      </c>
      <c r="E106" t="s">
        <v>67</v>
      </c>
      <c r="G106">
        <v>2</v>
      </c>
      <c r="H106" t="s">
        <v>14</v>
      </c>
      <c r="I106">
        <v>2006</v>
      </c>
      <c r="J106" t="s">
        <v>68</v>
      </c>
      <c r="K106">
        <v>4</v>
      </c>
    </row>
    <row r="107" spans="1:11" ht="12.75">
      <c r="A107">
        <v>9450</v>
      </c>
      <c r="B107" t="s">
        <v>64</v>
      </c>
      <c r="C107" t="s">
        <v>65</v>
      </c>
      <c r="D107" t="s">
        <v>69</v>
      </c>
      <c r="E107" t="s">
        <v>22</v>
      </c>
      <c r="G107">
        <v>2</v>
      </c>
      <c r="H107" t="s">
        <v>14</v>
      </c>
      <c r="I107">
        <v>2006</v>
      </c>
      <c r="J107" t="s">
        <v>68</v>
      </c>
      <c r="K107">
        <v>4</v>
      </c>
    </row>
    <row r="108" spans="1:11" ht="12.75">
      <c r="A108">
        <v>9450</v>
      </c>
      <c r="B108" t="s">
        <v>64</v>
      </c>
      <c r="C108" t="s">
        <v>65</v>
      </c>
      <c r="D108" t="s">
        <v>70</v>
      </c>
      <c r="E108" t="s">
        <v>30</v>
      </c>
      <c r="G108">
        <v>2</v>
      </c>
      <c r="H108" t="s">
        <v>14</v>
      </c>
      <c r="I108">
        <v>2006</v>
      </c>
      <c r="J108" t="s">
        <v>68</v>
      </c>
      <c r="K108">
        <v>4.3</v>
      </c>
    </row>
    <row r="109" spans="1:11" ht="12.75">
      <c r="A109">
        <v>9450</v>
      </c>
      <c r="B109" t="s">
        <v>64</v>
      </c>
      <c r="C109" t="s">
        <v>65</v>
      </c>
      <c r="D109" t="s">
        <v>71</v>
      </c>
      <c r="E109" t="s">
        <v>13</v>
      </c>
      <c r="G109">
        <v>2</v>
      </c>
      <c r="H109" t="s">
        <v>14</v>
      </c>
      <c r="I109">
        <v>2006</v>
      </c>
      <c r="J109" t="s">
        <v>68</v>
      </c>
      <c r="K109">
        <v>60.6</v>
      </c>
    </row>
    <row r="110" spans="1:11" ht="12.75">
      <c r="A110">
        <v>9450</v>
      </c>
      <c r="B110" t="s">
        <v>64</v>
      </c>
      <c r="C110" t="s">
        <v>65</v>
      </c>
      <c r="D110" t="s">
        <v>66</v>
      </c>
      <c r="E110" t="s">
        <v>22</v>
      </c>
      <c r="G110">
        <v>2</v>
      </c>
      <c r="H110" t="s">
        <v>14</v>
      </c>
      <c r="I110">
        <v>2006</v>
      </c>
      <c r="J110" t="s">
        <v>68</v>
      </c>
      <c r="K110">
        <v>62</v>
      </c>
    </row>
    <row r="111" spans="1:11" ht="12.75">
      <c r="A111">
        <v>9450</v>
      </c>
      <c r="B111" t="s">
        <v>64</v>
      </c>
      <c r="C111" t="s">
        <v>65</v>
      </c>
      <c r="D111" t="s">
        <v>72</v>
      </c>
      <c r="E111" t="s">
        <v>30</v>
      </c>
      <c r="G111">
        <v>2</v>
      </c>
      <c r="H111" t="s">
        <v>14</v>
      </c>
      <c r="I111">
        <v>2006</v>
      </c>
      <c r="J111" t="s">
        <v>68</v>
      </c>
      <c r="K111">
        <v>69.3</v>
      </c>
    </row>
    <row r="112" spans="1:11" ht="12.75">
      <c r="A112">
        <v>9450</v>
      </c>
      <c r="B112" t="s">
        <v>64</v>
      </c>
      <c r="C112" t="s">
        <v>65</v>
      </c>
      <c r="D112" t="s">
        <v>71</v>
      </c>
      <c r="E112" t="s">
        <v>16</v>
      </c>
      <c r="G112">
        <v>2</v>
      </c>
      <c r="H112" t="s">
        <v>14</v>
      </c>
      <c r="I112">
        <v>2006</v>
      </c>
      <c r="J112" t="s">
        <v>68</v>
      </c>
      <c r="K112">
        <v>102</v>
      </c>
    </row>
    <row r="113" spans="1:11" ht="12.75">
      <c r="A113">
        <v>9450</v>
      </c>
      <c r="B113" t="s">
        <v>64</v>
      </c>
      <c r="C113" t="s">
        <v>65</v>
      </c>
      <c r="D113" t="s">
        <v>69</v>
      </c>
      <c r="E113" t="s">
        <v>73</v>
      </c>
      <c r="G113">
        <v>2</v>
      </c>
      <c r="H113" t="s">
        <v>14</v>
      </c>
      <c r="I113">
        <v>2006</v>
      </c>
      <c r="J113" t="s">
        <v>68</v>
      </c>
      <c r="K113">
        <v>113</v>
      </c>
    </row>
    <row r="114" spans="1:11" ht="12.75">
      <c r="A114">
        <v>9450</v>
      </c>
      <c r="B114" t="s">
        <v>64</v>
      </c>
      <c r="C114" t="s">
        <v>65</v>
      </c>
      <c r="D114" t="s">
        <v>69</v>
      </c>
      <c r="E114" t="s">
        <v>67</v>
      </c>
      <c r="G114">
        <v>2</v>
      </c>
      <c r="H114" t="s">
        <v>14</v>
      </c>
      <c r="I114">
        <v>2006</v>
      </c>
      <c r="J114" t="s">
        <v>68</v>
      </c>
      <c r="K114">
        <v>131.1</v>
      </c>
    </row>
    <row r="115" spans="1:11" ht="12.75">
      <c r="A115">
        <v>9450</v>
      </c>
      <c r="B115" t="s">
        <v>64</v>
      </c>
      <c r="C115" t="s">
        <v>65</v>
      </c>
      <c r="D115" t="s">
        <v>70</v>
      </c>
      <c r="E115" t="s">
        <v>22</v>
      </c>
      <c r="G115">
        <v>2</v>
      </c>
      <c r="H115" t="s">
        <v>14</v>
      </c>
      <c r="I115">
        <v>2006</v>
      </c>
      <c r="J115" t="s">
        <v>68</v>
      </c>
      <c r="K115">
        <v>141</v>
      </c>
    </row>
    <row r="116" spans="1:11" ht="12.75">
      <c r="A116">
        <v>9450</v>
      </c>
      <c r="B116" t="s">
        <v>64</v>
      </c>
      <c r="C116" t="s">
        <v>65</v>
      </c>
      <c r="D116" t="s">
        <v>66</v>
      </c>
      <c r="E116" t="s">
        <v>30</v>
      </c>
      <c r="G116">
        <v>2</v>
      </c>
      <c r="H116" t="s">
        <v>14</v>
      </c>
      <c r="I116">
        <v>2006</v>
      </c>
      <c r="J116" t="s">
        <v>68</v>
      </c>
      <c r="K116">
        <v>164.6</v>
      </c>
    </row>
    <row r="117" spans="1:11" ht="12.75">
      <c r="A117">
        <v>9450</v>
      </c>
      <c r="B117" t="s">
        <v>64</v>
      </c>
      <c r="C117" t="s">
        <v>65</v>
      </c>
      <c r="D117" t="s">
        <v>15</v>
      </c>
      <c r="E117" t="s">
        <v>13</v>
      </c>
      <c r="G117">
        <v>2</v>
      </c>
      <c r="H117" t="s">
        <v>14</v>
      </c>
      <c r="I117">
        <v>2006</v>
      </c>
      <c r="J117" t="s">
        <v>68</v>
      </c>
      <c r="K117">
        <v>173.3</v>
      </c>
    </row>
    <row r="118" spans="1:11" ht="12.75">
      <c r="A118">
        <v>9450</v>
      </c>
      <c r="B118" t="s">
        <v>64</v>
      </c>
      <c r="C118" t="s">
        <v>65</v>
      </c>
      <c r="D118" t="s">
        <v>70</v>
      </c>
      <c r="E118" t="s">
        <v>13</v>
      </c>
      <c r="G118">
        <v>2</v>
      </c>
      <c r="H118" t="s">
        <v>14</v>
      </c>
      <c r="I118">
        <v>2006</v>
      </c>
      <c r="J118" t="s">
        <v>68</v>
      </c>
      <c r="K118">
        <v>209.5</v>
      </c>
    </row>
    <row r="119" spans="1:11" ht="12.75">
      <c r="A119">
        <v>9450</v>
      </c>
      <c r="B119" t="s">
        <v>64</v>
      </c>
      <c r="C119" t="s">
        <v>65</v>
      </c>
      <c r="D119" t="s">
        <v>26</v>
      </c>
      <c r="E119" t="s">
        <v>51</v>
      </c>
      <c r="G119">
        <v>2</v>
      </c>
      <c r="H119" t="s">
        <v>14</v>
      </c>
      <c r="I119">
        <v>2006</v>
      </c>
      <c r="J119" t="s">
        <v>68</v>
      </c>
      <c r="K119">
        <v>252.1</v>
      </c>
    </row>
    <row r="120" spans="1:11" ht="12.75">
      <c r="A120">
        <v>9450</v>
      </c>
      <c r="B120" t="s">
        <v>64</v>
      </c>
      <c r="C120" t="s">
        <v>65</v>
      </c>
      <c r="D120" t="s">
        <v>70</v>
      </c>
      <c r="E120" t="s">
        <v>67</v>
      </c>
      <c r="G120">
        <v>2</v>
      </c>
      <c r="H120" t="s">
        <v>14</v>
      </c>
      <c r="I120">
        <v>2006</v>
      </c>
      <c r="J120" t="s">
        <v>68</v>
      </c>
      <c r="K120">
        <v>268.7</v>
      </c>
    </row>
    <row r="121" spans="1:11" ht="12.75">
      <c r="A121">
        <v>9450</v>
      </c>
      <c r="B121" t="s">
        <v>64</v>
      </c>
      <c r="C121" t="s">
        <v>65</v>
      </c>
      <c r="D121" t="s">
        <v>55</v>
      </c>
      <c r="E121" t="s">
        <v>56</v>
      </c>
      <c r="G121">
        <v>2</v>
      </c>
      <c r="H121" t="s">
        <v>14</v>
      </c>
      <c r="I121">
        <v>2006</v>
      </c>
      <c r="J121" t="s">
        <v>68</v>
      </c>
      <c r="K121">
        <v>270.5</v>
      </c>
    </row>
    <row r="122" spans="1:11" ht="12.75">
      <c r="A122">
        <v>9450</v>
      </c>
      <c r="B122" t="s">
        <v>64</v>
      </c>
      <c r="C122" t="s">
        <v>65</v>
      </c>
      <c r="D122" t="s">
        <v>74</v>
      </c>
      <c r="E122" t="s">
        <v>22</v>
      </c>
      <c r="G122">
        <v>2</v>
      </c>
      <c r="H122" t="s">
        <v>14</v>
      </c>
      <c r="I122">
        <v>2006</v>
      </c>
      <c r="J122" t="s">
        <v>68</v>
      </c>
      <c r="K122">
        <v>280</v>
      </c>
    </row>
    <row r="123" spans="1:11" ht="12.75">
      <c r="A123">
        <v>9450</v>
      </c>
      <c r="B123" t="s">
        <v>64</v>
      </c>
      <c r="C123" t="s">
        <v>65</v>
      </c>
      <c r="D123" t="s">
        <v>15</v>
      </c>
      <c r="E123" t="s">
        <v>75</v>
      </c>
      <c r="G123">
        <v>2</v>
      </c>
      <c r="H123" t="s">
        <v>14</v>
      </c>
      <c r="I123">
        <v>2006</v>
      </c>
      <c r="J123" t="s">
        <v>68</v>
      </c>
      <c r="K123">
        <v>329.3</v>
      </c>
    </row>
    <row r="124" spans="1:11" ht="12.75">
      <c r="A124">
        <v>9450</v>
      </c>
      <c r="B124" t="s">
        <v>64</v>
      </c>
      <c r="C124" t="s">
        <v>65</v>
      </c>
      <c r="D124" t="s">
        <v>69</v>
      </c>
      <c r="E124" t="s">
        <v>13</v>
      </c>
      <c r="G124">
        <v>2</v>
      </c>
      <c r="H124" t="s">
        <v>14</v>
      </c>
      <c r="I124">
        <v>2006</v>
      </c>
      <c r="J124" t="s">
        <v>68</v>
      </c>
      <c r="K124">
        <v>357.4</v>
      </c>
    </row>
    <row r="125" spans="1:11" ht="12.75">
      <c r="A125">
        <v>9450</v>
      </c>
      <c r="B125" t="s">
        <v>64</v>
      </c>
      <c r="C125" t="s">
        <v>65</v>
      </c>
      <c r="D125" t="s">
        <v>42</v>
      </c>
      <c r="E125" t="s">
        <v>43</v>
      </c>
      <c r="G125">
        <v>2</v>
      </c>
      <c r="H125" t="s">
        <v>14</v>
      </c>
      <c r="I125">
        <v>2006</v>
      </c>
      <c r="J125" t="s">
        <v>68</v>
      </c>
      <c r="K125">
        <v>407.3</v>
      </c>
    </row>
    <row r="126" spans="1:11" ht="12.75">
      <c r="A126">
        <v>9450</v>
      </c>
      <c r="B126" t="s">
        <v>64</v>
      </c>
      <c r="C126" t="s">
        <v>65</v>
      </c>
      <c r="D126" t="s">
        <v>12</v>
      </c>
      <c r="E126" t="s">
        <v>13</v>
      </c>
      <c r="G126">
        <v>2</v>
      </c>
      <c r="H126" t="s">
        <v>14</v>
      </c>
      <c r="I126">
        <v>2006</v>
      </c>
      <c r="J126" t="s">
        <v>68</v>
      </c>
      <c r="K126">
        <v>450.6</v>
      </c>
    </row>
    <row r="127" spans="1:11" ht="12.75">
      <c r="A127">
        <v>9450</v>
      </c>
      <c r="B127" t="s">
        <v>64</v>
      </c>
      <c r="C127" t="s">
        <v>65</v>
      </c>
      <c r="D127" t="s">
        <v>66</v>
      </c>
      <c r="E127" t="s">
        <v>76</v>
      </c>
      <c r="G127">
        <v>2</v>
      </c>
      <c r="H127" t="s">
        <v>14</v>
      </c>
      <c r="I127">
        <v>2006</v>
      </c>
      <c r="J127" t="s">
        <v>68</v>
      </c>
      <c r="K127">
        <v>539.4</v>
      </c>
    </row>
    <row r="128" spans="1:11" ht="12.75">
      <c r="A128">
        <v>9450</v>
      </c>
      <c r="B128" t="s">
        <v>64</v>
      </c>
      <c r="C128" t="s">
        <v>65</v>
      </c>
      <c r="D128" t="s">
        <v>74</v>
      </c>
      <c r="E128" t="s">
        <v>67</v>
      </c>
      <c r="G128">
        <v>2</v>
      </c>
      <c r="H128" t="s">
        <v>14</v>
      </c>
      <c r="I128">
        <v>2006</v>
      </c>
      <c r="J128" t="s">
        <v>68</v>
      </c>
      <c r="K128">
        <v>591.3</v>
      </c>
    </row>
    <row r="129" spans="1:11" ht="12.75">
      <c r="A129">
        <v>9450</v>
      </c>
      <c r="B129" t="s">
        <v>64</v>
      </c>
      <c r="C129" t="s">
        <v>65</v>
      </c>
      <c r="D129" t="s">
        <v>72</v>
      </c>
      <c r="E129" t="s">
        <v>13</v>
      </c>
      <c r="G129">
        <v>2</v>
      </c>
      <c r="H129" t="s">
        <v>14</v>
      </c>
      <c r="I129">
        <v>2006</v>
      </c>
      <c r="J129" t="s">
        <v>68</v>
      </c>
      <c r="K129">
        <v>806.7</v>
      </c>
    </row>
    <row r="130" spans="1:11" ht="12.75">
      <c r="A130">
        <v>9450</v>
      </c>
      <c r="B130" t="s">
        <v>64</v>
      </c>
      <c r="C130" t="s">
        <v>65</v>
      </c>
      <c r="D130" t="s">
        <v>34</v>
      </c>
      <c r="E130" t="s">
        <v>16</v>
      </c>
      <c r="G130">
        <v>2</v>
      </c>
      <c r="H130" t="s">
        <v>14</v>
      </c>
      <c r="I130">
        <v>2006</v>
      </c>
      <c r="J130" t="s">
        <v>68</v>
      </c>
      <c r="K130">
        <v>876.8</v>
      </c>
    </row>
    <row r="131" spans="1:11" ht="12.75">
      <c r="A131">
        <v>9450</v>
      </c>
      <c r="B131" t="s">
        <v>64</v>
      </c>
      <c r="C131" t="s">
        <v>65</v>
      </c>
      <c r="D131" t="s">
        <v>20</v>
      </c>
      <c r="E131" t="s">
        <v>13</v>
      </c>
      <c r="G131">
        <v>2</v>
      </c>
      <c r="H131" t="s">
        <v>14</v>
      </c>
      <c r="I131">
        <v>2006</v>
      </c>
      <c r="J131" t="s">
        <v>68</v>
      </c>
      <c r="K131">
        <v>885</v>
      </c>
    </row>
    <row r="132" spans="1:11" ht="12.75">
      <c r="A132">
        <v>9450</v>
      </c>
      <c r="B132" t="s">
        <v>64</v>
      </c>
      <c r="C132" t="s">
        <v>65</v>
      </c>
      <c r="D132" t="s">
        <v>69</v>
      </c>
      <c r="E132" t="s">
        <v>75</v>
      </c>
      <c r="G132">
        <v>2</v>
      </c>
      <c r="H132" t="s">
        <v>14</v>
      </c>
      <c r="I132">
        <v>2006</v>
      </c>
      <c r="J132" t="s">
        <v>68</v>
      </c>
      <c r="K132">
        <v>888.2</v>
      </c>
    </row>
    <row r="133" spans="1:11" ht="12.75">
      <c r="A133">
        <v>9450</v>
      </c>
      <c r="B133" t="s">
        <v>64</v>
      </c>
      <c r="C133" t="s">
        <v>65</v>
      </c>
      <c r="D133" t="s">
        <v>70</v>
      </c>
      <c r="E133" t="s">
        <v>75</v>
      </c>
      <c r="G133">
        <v>2</v>
      </c>
      <c r="H133" t="s">
        <v>14</v>
      </c>
      <c r="I133">
        <v>2006</v>
      </c>
      <c r="J133" t="s">
        <v>68</v>
      </c>
      <c r="K133">
        <v>959.6</v>
      </c>
    </row>
    <row r="134" spans="1:11" ht="12.75">
      <c r="A134">
        <v>9450</v>
      </c>
      <c r="B134" t="s">
        <v>64</v>
      </c>
      <c r="C134" t="s">
        <v>65</v>
      </c>
      <c r="D134" t="s">
        <v>42</v>
      </c>
      <c r="E134" t="s">
        <v>53</v>
      </c>
      <c r="G134">
        <v>2</v>
      </c>
      <c r="H134" t="s">
        <v>14</v>
      </c>
      <c r="I134">
        <v>2006</v>
      </c>
      <c r="J134" t="s">
        <v>68</v>
      </c>
      <c r="K134">
        <v>959.7</v>
      </c>
    </row>
    <row r="135" spans="1:11" ht="12.75">
      <c r="A135">
        <v>9450</v>
      </c>
      <c r="B135" t="s">
        <v>64</v>
      </c>
      <c r="C135" t="s">
        <v>65</v>
      </c>
      <c r="D135" t="s">
        <v>50</v>
      </c>
      <c r="E135" t="s">
        <v>51</v>
      </c>
      <c r="G135">
        <v>2</v>
      </c>
      <c r="H135" t="s">
        <v>14</v>
      </c>
      <c r="I135">
        <v>2006</v>
      </c>
      <c r="J135" t="s">
        <v>68</v>
      </c>
      <c r="K135">
        <v>1022.6</v>
      </c>
    </row>
    <row r="136" spans="1:11" ht="12.75">
      <c r="A136">
        <v>9450</v>
      </c>
      <c r="B136" t="s">
        <v>64</v>
      </c>
      <c r="C136" t="s">
        <v>65</v>
      </c>
      <c r="D136" t="s">
        <v>69</v>
      </c>
      <c r="E136" t="s">
        <v>30</v>
      </c>
      <c r="G136">
        <v>2</v>
      </c>
      <c r="H136" t="s">
        <v>14</v>
      </c>
      <c r="I136">
        <v>2006</v>
      </c>
      <c r="J136" t="s">
        <v>68</v>
      </c>
      <c r="K136">
        <v>1031.2</v>
      </c>
    </row>
    <row r="137" spans="1:11" ht="12.75">
      <c r="A137">
        <v>9450</v>
      </c>
      <c r="B137" t="s">
        <v>64</v>
      </c>
      <c r="C137" t="s">
        <v>65</v>
      </c>
      <c r="D137" t="s">
        <v>70</v>
      </c>
      <c r="E137" t="s">
        <v>16</v>
      </c>
      <c r="G137">
        <v>2</v>
      </c>
      <c r="H137" t="s">
        <v>14</v>
      </c>
      <c r="I137">
        <v>2006</v>
      </c>
      <c r="J137" t="s">
        <v>68</v>
      </c>
      <c r="K137">
        <v>1458.4</v>
      </c>
    </row>
    <row r="138" spans="1:11" ht="12.75">
      <c r="A138">
        <v>9450</v>
      </c>
      <c r="B138" t="s">
        <v>64</v>
      </c>
      <c r="C138" t="s">
        <v>65</v>
      </c>
      <c r="D138" t="s">
        <v>66</v>
      </c>
      <c r="E138" t="s">
        <v>16</v>
      </c>
      <c r="G138">
        <v>2</v>
      </c>
      <c r="H138" t="s">
        <v>14</v>
      </c>
      <c r="I138">
        <v>2006</v>
      </c>
      <c r="J138" t="s">
        <v>68</v>
      </c>
      <c r="K138">
        <v>1844.5</v>
      </c>
    </row>
    <row r="139" spans="1:11" ht="12.75">
      <c r="A139">
        <v>9450</v>
      </c>
      <c r="B139" t="s">
        <v>64</v>
      </c>
      <c r="C139" t="s">
        <v>65</v>
      </c>
      <c r="D139" t="s">
        <v>20</v>
      </c>
      <c r="E139" t="s">
        <v>22</v>
      </c>
      <c r="G139">
        <v>2</v>
      </c>
      <c r="H139" t="s">
        <v>14</v>
      </c>
      <c r="I139">
        <v>2006</v>
      </c>
      <c r="J139" t="s">
        <v>68</v>
      </c>
      <c r="K139">
        <v>2068</v>
      </c>
    </row>
    <row r="140" spans="1:11" ht="12.75">
      <c r="A140">
        <v>9450</v>
      </c>
      <c r="B140" t="s">
        <v>64</v>
      </c>
      <c r="C140" t="s">
        <v>65</v>
      </c>
      <c r="D140" t="s">
        <v>77</v>
      </c>
      <c r="E140" t="s">
        <v>13</v>
      </c>
      <c r="G140">
        <v>2</v>
      </c>
      <c r="H140" t="s">
        <v>14</v>
      </c>
      <c r="I140">
        <v>2006</v>
      </c>
      <c r="J140" t="s">
        <v>68</v>
      </c>
      <c r="K140">
        <v>3315.8</v>
      </c>
    </row>
    <row r="141" spans="1:11" ht="12.75">
      <c r="A141">
        <v>9450</v>
      </c>
      <c r="B141" t="s">
        <v>64</v>
      </c>
      <c r="C141" t="s">
        <v>65</v>
      </c>
      <c r="D141" t="s">
        <v>78</v>
      </c>
      <c r="E141" t="s">
        <v>13</v>
      </c>
      <c r="G141">
        <v>2</v>
      </c>
      <c r="H141" t="s">
        <v>14</v>
      </c>
      <c r="I141">
        <v>2006</v>
      </c>
      <c r="J141" t="s">
        <v>68</v>
      </c>
      <c r="K141">
        <v>4311.4</v>
      </c>
    </row>
    <row r="142" spans="1:11" ht="12.75">
      <c r="A142">
        <v>9450</v>
      </c>
      <c r="B142" t="s">
        <v>64</v>
      </c>
      <c r="C142" t="s">
        <v>65</v>
      </c>
      <c r="D142" t="s">
        <v>74</v>
      </c>
      <c r="E142" t="s">
        <v>16</v>
      </c>
      <c r="G142">
        <v>2</v>
      </c>
      <c r="H142" t="s">
        <v>14</v>
      </c>
      <c r="I142">
        <v>2006</v>
      </c>
      <c r="J142" t="s">
        <v>68</v>
      </c>
      <c r="K142">
        <v>6102</v>
      </c>
    </row>
    <row r="143" spans="1:11" ht="12.75">
      <c r="A143">
        <v>9450</v>
      </c>
      <c r="B143" t="s">
        <v>64</v>
      </c>
      <c r="C143" t="s">
        <v>65</v>
      </c>
      <c r="D143" t="s">
        <v>69</v>
      </c>
      <c r="E143" t="s">
        <v>16</v>
      </c>
      <c r="G143">
        <v>2</v>
      </c>
      <c r="H143" t="s">
        <v>14</v>
      </c>
      <c r="I143">
        <v>2006</v>
      </c>
      <c r="J143" t="s">
        <v>68</v>
      </c>
      <c r="K143">
        <v>6310.7</v>
      </c>
    </row>
    <row r="144" spans="1:11" ht="12.75">
      <c r="A144">
        <v>9450</v>
      </c>
      <c r="B144" t="s">
        <v>64</v>
      </c>
      <c r="C144" t="s">
        <v>65</v>
      </c>
      <c r="F144">
        <v>3100</v>
      </c>
      <c r="G144">
        <v>3</v>
      </c>
      <c r="H144" t="s">
        <v>14</v>
      </c>
      <c r="I144">
        <v>2006</v>
      </c>
      <c r="J144" t="s">
        <v>68</v>
      </c>
      <c r="K144">
        <v>216.391</v>
      </c>
    </row>
    <row r="145" spans="1:11" ht="12.75">
      <c r="A145">
        <v>9450</v>
      </c>
      <c r="B145" t="s">
        <v>64</v>
      </c>
      <c r="C145" t="s">
        <v>65</v>
      </c>
      <c r="F145">
        <v>3200</v>
      </c>
      <c r="G145">
        <v>3</v>
      </c>
      <c r="H145" t="s">
        <v>14</v>
      </c>
      <c r="I145">
        <v>2006</v>
      </c>
      <c r="J145" t="s">
        <v>68</v>
      </c>
      <c r="K145">
        <v>5.79</v>
      </c>
    </row>
    <row r="146" spans="1:11" ht="12.75">
      <c r="A146">
        <v>9450</v>
      </c>
      <c r="B146" t="s">
        <v>64</v>
      </c>
      <c r="C146" t="s">
        <v>65</v>
      </c>
      <c r="F146">
        <v>3500</v>
      </c>
      <c r="G146">
        <v>3</v>
      </c>
      <c r="H146" t="s">
        <v>14</v>
      </c>
      <c r="I146">
        <v>2006</v>
      </c>
      <c r="J146" t="s">
        <v>68</v>
      </c>
      <c r="K146">
        <v>26.625</v>
      </c>
    </row>
    <row r="147" spans="1:11" ht="12.75">
      <c r="A147">
        <v>9450</v>
      </c>
      <c r="B147" t="s">
        <v>64</v>
      </c>
      <c r="C147" t="s">
        <v>65</v>
      </c>
      <c r="F147">
        <v>3700</v>
      </c>
      <c r="G147">
        <v>3</v>
      </c>
      <c r="H147" t="s">
        <v>14</v>
      </c>
      <c r="I147">
        <v>2006</v>
      </c>
      <c r="J147" t="s">
        <v>68</v>
      </c>
      <c r="K147">
        <v>9.311</v>
      </c>
    </row>
    <row r="148" spans="1:11" ht="12.75">
      <c r="A148">
        <v>9450</v>
      </c>
      <c r="B148" t="s">
        <v>64</v>
      </c>
      <c r="C148" t="s">
        <v>65</v>
      </c>
      <c r="F148">
        <v>3800</v>
      </c>
      <c r="G148">
        <v>3</v>
      </c>
      <c r="H148" t="s">
        <v>14</v>
      </c>
      <c r="I148">
        <v>2006</v>
      </c>
      <c r="J148" t="s">
        <v>68</v>
      </c>
      <c r="K148">
        <v>2.775</v>
      </c>
    </row>
    <row r="149" spans="1:11" ht="12.75">
      <c r="A149">
        <v>9450</v>
      </c>
      <c r="B149" t="s">
        <v>64</v>
      </c>
      <c r="C149" t="s">
        <v>65</v>
      </c>
      <c r="F149">
        <v>3900</v>
      </c>
      <c r="G149">
        <v>3</v>
      </c>
      <c r="H149" t="s">
        <v>14</v>
      </c>
      <c r="I149">
        <v>2006</v>
      </c>
      <c r="J149" t="s">
        <v>68</v>
      </c>
      <c r="K149">
        <v>2.905</v>
      </c>
    </row>
    <row r="150" spans="1:11" ht="12.75">
      <c r="A150">
        <v>9450</v>
      </c>
      <c r="B150" t="s">
        <v>64</v>
      </c>
      <c r="C150" t="s">
        <v>65</v>
      </c>
      <c r="F150">
        <v>4100</v>
      </c>
      <c r="G150">
        <v>3</v>
      </c>
      <c r="H150" t="s">
        <v>14</v>
      </c>
      <c r="I150">
        <v>2006</v>
      </c>
      <c r="J150" t="s">
        <v>68</v>
      </c>
      <c r="K150">
        <v>656.614</v>
      </c>
    </row>
    <row r="151" spans="1:11" ht="12.75">
      <c r="A151">
        <v>9450</v>
      </c>
      <c r="B151" t="s">
        <v>64</v>
      </c>
      <c r="C151" t="s">
        <v>65</v>
      </c>
      <c r="F151">
        <v>4300</v>
      </c>
      <c r="G151">
        <v>3</v>
      </c>
      <c r="H151" t="s">
        <v>14</v>
      </c>
      <c r="I151">
        <v>2006</v>
      </c>
      <c r="J151" t="s">
        <v>68</v>
      </c>
      <c r="K151">
        <v>111.791</v>
      </c>
    </row>
    <row r="152" spans="1:11" ht="12.75">
      <c r="A152">
        <v>9450</v>
      </c>
      <c r="B152" t="s">
        <v>64</v>
      </c>
      <c r="C152" t="s">
        <v>65</v>
      </c>
      <c r="F152">
        <v>4800</v>
      </c>
      <c r="G152">
        <v>3</v>
      </c>
      <c r="H152" t="s">
        <v>14</v>
      </c>
      <c r="I152">
        <v>2006</v>
      </c>
      <c r="J152" t="s">
        <v>68</v>
      </c>
      <c r="K152">
        <v>3561.204</v>
      </c>
    </row>
    <row r="153" spans="1:11" ht="12.75">
      <c r="A153">
        <v>9450</v>
      </c>
      <c r="B153" t="s">
        <v>64</v>
      </c>
      <c r="C153" t="s">
        <v>65</v>
      </c>
      <c r="F153">
        <v>3900</v>
      </c>
      <c r="G153">
        <v>3</v>
      </c>
      <c r="H153" t="s">
        <v>14</v>
      </c>
      <c r="I153">
        <v>2006</v>
      </c>
      <c r="J153" t="s">
        <v>63</v>
      </c>
      <c r="K153">
        <v>140.1</v>
      </c>
    </row>
    <row r="154" spans="1:11" ht="12.75">
      <c r="A154">
        <v>9450</v>
      </c>
      <c r="B154" t="s">
        <v>64</v>
      </c>
      <c r="C154" t="s">
        <v>65</v>
      </c>
      <c r="F154">
        <v>81</v>
      </c>
      <c r="G154">
        <v>3</v>
      </c>
      <c r="H154" t="s">
        <v>14</v>
      </c>
      <c r="I154">
        <v>2006</v>
      </c>
      <c r="J154" t="s">
        <v>79</v>
      </c>
      <c r="K154">
        <v>-27.1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2006-05-11T19:14:23Z</cp:lastPrinted>
  <dcterms:created xsi:type="dcterms:W3CDTF">2006-05-11T18:13:37Z</dcterms:created>
  <dcterms:modified xsi:type="dcterms:W3CDTF">2006-05-11T19:44:44Z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