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cope" sheetId="1" r:id="rId1"/>
    <sheet name="Time" sheetId="2" r:id="rId2"/>
  </sheets>
  <definedNames>
    <definedName name="_xlnm.Print_Area" localSheetId="0">'Scope'!$A$1:$K$100</definedName>
    <definedName name="_xlnm.Print_Area" localSheetId="1">'Time'!$C$1:$Q$96</definedName>
  </definedNames>
  <calcPr fullCalcOnLoad="1"/>
</workbook>
</file>

<file path=xl/sharedStrings.xml><?xml version="1.0" encoding="utf-8"?>
<sst xmlns="http://schemas.openxmlformats.org/spreadsheetml/2006/main" count="473" uniqueCount="220">
  <si>
    <t>WBS/Job/Title/Closeout Note Link</t>
  </si>
  <si>
    <t>Job Manager</t>
  </si>
  <si>
    <t>Status at Closeout</t>
  </si>
  <si>
    <t>WBS 12 - Vacuum Vessel</t>
  </si>
  <si>
    <t>1201 - Vacuum Vessel Preliminary Design</t>
  </si>
  <si>
    <t>Goranson</t>
  </si>
  <si>
    <t>Completed (Oct 2003)</t>
  </si>
  <si>
    <t>1202 - Vacuum Vessel R&amp;D</t>
  </si>
  <si>
    <t>Completed (Sept 2005)</t>
  </si>
  <si>
    <t>1203 - Vacuum Vessel Final Design</t>
  </si>
  <si>
    <t>Completed (Aug 2006)</t>
  </si>
  <si>
    <t>1204 - Vacuum Vessel System Procurements (Non-VVSA)</t>
  </si>
  <si>
    <t>Dudek</t>
  </si>
  <si>
    <t>In Process at Time of Cancellation</t>
  </si>
  <si>
    <t>1206 - Vacuum Vessel Field Weld Joint</t>
  </si>
  <si>
    <t>1250 - Vacuum Vessel Fabrication</t>
  </si>
  <si>
    <t>Viola</t>
  </si>
  <si>
    <t>Completed (Sept 2006)</t>
  </si>
  <si>
    <t>1260 - Neutral Beam Transition Duct</t>
  </si>
  <si>
    <t>Cole</t>
  </si>
  <si>
    <t>1270 - Heater Control System</t>
  </si>
  <si>
    <t>WBS 13 - Conventional Coils</t>
  </si>
  <si>
    <t>TF Coils</t>
  </si>
  <si>
    <t>  1301 - TF Coil Design</t>
  </si>
  <si>
    <t>Kalish</t>
  </si>
  <si>
    <t>Completed (April 2006)</t>
  </si>
  <si>
    <t xml:space="preserve">  1350 - TF Coil Fabrication Preparations </t>
  </si>
  <si>
    <t>Chrzanowski</t>
  </si>
  <si>
    <t xml:space="preserve">Cancelled when Decision Made for Industry to Fabricate (Mar 2006) </t>
  </si>
  <si>
    <t xml:space="preserve">  1351 - TF Coil Fabrication Supplies </t>
  </si>
  <si>
    <t>Completed (Oct 2006)</t>
  </si>
  <si>
    <t xml:space="preserve">  1361 - TF Coil Fabrication </t>
  </si>
  <si>
    <t>Will Complete as Part of Closeout</t>
  </si>
  <si>
    <t>Completed (May 2007)</t>
  </si>
  <si>
    <t>Dahlgren</t>
  </si>
  <si>
    <t xml:space="preserve">Cancelled when Decision Made to Use NSTX PF1a (Aug 2006) </t>
  </si>
  <si>
    <t>WBS 14 - Modular Coils</t>
  </si>
  <si>
    <t>1401 - Modular Coil Preliminary Design</t>
  </si>
  <si>
    <t>Williamson</t>
  </si>
  <si>
    <t>1402 - Modular Coil Analyses</t>
  </si>
  <si>
    <t>1403 - Modular Coil Final Design</t>
  </si>
  <si>
    <t>1404 - MCWF R&amp;D &amp; First Production Casting</t>
  </si>
  <si>
    <t>1405 - Modular Coil Winding R&amp;D Preparations</t>
  </si>
  <si>
    <t xml:space="preserve">1406 - Modular Coil Winding R&amp;D </t>
  </si>
  <si>
    <t>Completed (Mar 2006)</t>
  </si>
  <si>
    <t xml:space="preserve">1407 - Modular Coil Winding Facility  </t>
  </si>
  <si>
    <t xml:space="preserve">1408 - Modular Coil Winding Facility  </t>
  </si>
  <si>
    <t>1409 - Coil Test Stand</t>
  </si>
  <si>
    <t>Gettelfinger</t>
  </si>
  <si>
    <t>Completed (July 2006)</t>
  </si>
  <si>
    <t>1410 - Modular Coil Twisted Racetrack Fabrication</t>
  </si>
  <si>
    <t>1411 - MCWF Fabrication</t>
  </si>
  <si>
    <t>Heitzenroeder</t>
  </si>
  <si>
    <t>Completed (June 2007)</t>
  </si>
  <si>
    <t>1412 - Complete Winding Facilities</t>
  </si>
  <si>
    <t>1413 - MCWF Fracture Analyses</t>
  </si>
  <si>
    <t>1414 - Coil Testing</t>
  </si>
  <si>
    <t>1416 - Modular Coil Type A/B Design</t>
  </si>
  <si>
    <t>1419 - Winding Facilities Modifications</t>
  </si>
  <si>
    <t>Completed (Jan 2007)</t>
  </si>
  <si>
    <t>1421 - Modular Coil Interface Design @ ORNL</t>
  </si>
  <si>
    <t>1429 - Modular Coil Interface R&amp;D @ PPPL</t>
  </si>
  <si>
    <t>1431 - Modular Coil Interface Hardware</t>
  </si>
  <si>
    <t>1451 - Modular Coil Winding Operations</t>
  </si>
  <si>
    <t>1459 - Modular Coil Fabrication Punch List Items</t>
  </si>
  <si>
    <t>1460 - Modular Coil Third Winding Fixture</t>
  </si>
  <si>
    <t>WBS 15 Coil Support Structures</t>
  </si>
  <si>
    <t>WBS 16 - Coil Services</t>
  </si>
  <si>
    <t>1601-161 - LN2 Distribution Systems</t>
  </si>
  <si>
    <t>1601-162 - Coil Electrical Leads</t>
  </si>
  <si>
    <t>1601-163 - Coil Protection System Interfaces</t>
  </si>
  <si>
    <t>Harris</t>
  </si>
  <si>
    <t>WBS 17 - Cryostat &amp; Base Support Structure</t>
  </si>
  <si>
    <t>Raftopoulos</t>
  </si>
  <si>
    <t>WBS 18 - Field Period Assembly</t>
  </si>
  <si>
    <t>1801 - FPA (ORNL)</t>
  </si>
  <si>
    <t>Closed (Sept 2006)</t>
  </si>
  <si>
    <t>1802 - FP Assembly Oversight &amp; Support</t>
  </si>
  <si>
    <t>1803 - FP Assembly Tooling/Constructibiliuty</t>
  </si>
  <si>
    <t>Brown</t>
  </si>
  <si>
    <t>1804 - Metrology Hardware</t>
  </si>
  <si>
    <t>1805 - FP Assembly Hardware &amp; Fixture Procurements</t>
  </si>
  <si>
    <t>1806 - FP Assembly Specs &amp; Drawings</t>
  </si>
  <si>
    <t>1810 - FPA Operations - Stations 1, 2, 3</t>
  </si>
  <si>
    <t>1815 - PPA Operations - Station 5</t>
  </si>
  <si>
    <t>WBS 19 - Stellartor Core Management &amp; Integration</t>
  </si>
  <si>
    <t>1901 - 191 - Stellarator Core Management &amp; Oversight</t>
  </si>
  <si>
    <t>1901 - 192 - Stellarator Core Integration &amp; Analysis</t>
  </si>
  <si>
    <t>1901- 193 - Risk Mitigation Activities</t>
  </si>
  <si>
    <t>WBS 2 - Auxiliary/Anciliary Systems</t>
  </si>
  <si>
    <t>2101 - Fueling Systems</t>
  </si>
  <si>
    <t>Blanchard</t>
  </si>
  <si>
    <t>2201 - Torus Vacuum pumping Systems</t>
  </si>
  <si>
    <t>WBS 3 - Diagnostic Systems</t>
  </si>
  <si>
    <t>3101 - Magnetic Diagnostic Systems</t>
  </si>
  <si>
    <t>Stratton</t>
  </si>
  <si>
    <t>3601 - Edge &amp; Divertor Diagnostics Systems</t>
  </si>
  <si>
    <t>3801 - Electron Beam Mapping Systems</t>
  </si>
  <si>
    <t>Stratton/Harris</t>
  </si>
  <si>
    <t>3901 - Diagnostic Systems Integration</t>
  </si>
  <si>
    <t>WBS 4 - Electrical Power Systems</t>
  </si>
  <si>
    <t>Ramakrishnan</t>
  </si>
  <si>
    <t>WBS 5 - Central Controls &amp; Computing</t>
  </si>
  <si>
    <t>Sichta</t>
  </si>
  <si>
    <t>WBS 6 - Facility Systems</t>
  </si>
  <si>
    <t>6101 - Cooling Water Systems</t>
  </si>
  <si>
    <t>6201 - Cryogenic Systems</t>
  </si>
  <si>
    <t>6301 - Utility Systems</t>
  </si>
  <si>
    <t>6401 - Bakeout Systems</t>
  </si>
  <si>
    <t>Kalish/Gororason</t>
  </si>
  <si>
    <t>WBS 7 - Test Cell Prep &amp; Machine Assembly</t>
  </si>
  <si>
    <t>Perry</t>
  </si>
  <si>
    <t>WBS 81 - Project Management &amp; Integration</t>
  </si>
  <si>
    <t>8101 - Project Management @ PPPL</t>
  </si>
  <si>
    <t>Rej</t>
  </si>
  <si>
    <t>8102 - Project Management @ ORNL</t>
  </si>
  <si>
    <t>Strykowsky</t>
  </si>
  <si>
    <t>WBS 82 - Project Engineering</t>
  </si>
  <si>
    <t>8202 - Engineering Mgmt &amp; Systems Engineering</t>
  </si>
  <si>
    <t>8203 - Design Integration</t>
  </si>
  <si>
    <t>8204 - Systems Analysis &amp; Technical Assurance</t>
  </si>
  <si>
    <t>Brooks</t>
  </si>
  <si>
    <t>8205 - Dimensional Control Coordination</t>
  </si>
  <si>
    <t>Ellis</t>
  </si>
  <si>
    <t>8210 - Rebaselining Exercise</t>
  </si>
  <si>
    <t>8215 - Plant Design</t>
  </si>
  <si>
    <t>8220 - Equipment Disposition/Facility Restorations</t>
  </si>
  <si>
    <t>8221 - Documentation for Closeout</t>
  </si>
  <si>
    <t>8222 - Prepare Manuscripts for Peer Reviewed Papers</t>
  </si>
  <si>
    <t>Neilson</t>
  </si>
  <si>
    <t>WBS 84 - Project Physics</t>
  </si>
  <si>
    <t>8401 - Project Physics @ PPPL</t>
  </si>
  <si>
    <t>Zarnstorf</t>
  </si>
  <si>
    <t>8402 - Project Physics @ ORNL</t>
  </si>
  <si>
    <t>Lyon/Harris</t>
  </si>
  <si>
    <t>WBS 85 - Integrated System Testing</t>
  </si>
  <si>
    <t>Gentile</t>
  </si>
  <si>
    <t>               </t>
  </si>
  <si>
    <t>Close-out Note</t>
  </si>
  <si>
    <t>Specs &amp; SOW's</t>
  </si>
  <si>
    <t>Other (NCR's, Audit reports,test results)</t>
  </si>
  <si>
    <t>Fabr/Assy/Constr info (Plans, procedures,metrology, invemntory list,prototype info</t>
  </si>
  <si>
    <t>Design Data (Dsn descriptions, BOM,FEA models,Mat'l properties,Released dwgs, studies,Models)</t>
  </si>
  <si>
    <t>Design reviews,calcs,chits</t>
  </si>
  <si>
    <t>Project Files, memos,meeting notes,photos</t>
  </si>
  <si>
    <t>Scope (posted)</t>
  </si>
  <si>
    <t>ACCOUNT</t>
  </si>
  <si>
    <t>TOTAL</t>
  </si>
  <si>
    <t>AVASARALA</t>
  </si>
  <si>
    <t>BLANCHARD</t>
  </si>
  <si>
    <t>BROOKS</t>
  </si>
  <si>
    <t>BROWN</t>
  </si>
  <si>
    <t>CARROL</t>
  </si>
  <si>
    <t>CHRZANOWSKI</t>
  </si>
  <si>
    <t>COLE</t>
  </si>
  <si>
    <t>DAHLGREN</t>
  </si>
  <si>
    <t>DODSON</t>
  </si>
  <si>
    <t>DUDEK</t>
  </si>
  <si>
    <t>ELLIS</t>
  </si>
  <si>
    <t>FAN</t>
  </si>
  <si>
    <t>FOGARTY</t>
  </si>
  <si>
    <t>FREUDENBERG</t>
  </si>
  <si>
    <t>GENTILE</t>
  </si>
  <si>
    <t>GORANSON</t>
  </si>
  <si>
    <t>HAMPTON</t>
  </si>
  <si>
    <t>HARRIS</t>
  </si>
  <si>
    <t>HEITZENROED</t>
  </si>
  <si>
    <t>JUN</t>
  </si>
  <si>
    <t>KALISH</t>
  </si>
  <si>
    <t>LABIK</t>
  </si>
  <si>
    <t>LANGISH</t>
  </si>
  <si>
    <t>MMORRIS</t>
  </si>
  <si>
    <t>MOON</t>
  </si>
  <si>
    <t>MORRIS</t>
  </si>
  <si>
    <t>PERRY</t>
  </si>
  <si>
    <t>PRINISKI</t>
  </si>
  <si>
    <t>RAFTOPOULOS</t>
  </si>
  <si>
    <t>RAKI</t>
  </si>
  <si>
    <t>REIERSEN</t>
  </si>
  <si>
    <t>RUSHINSKI</t>
  </si>
  <si>
    <t>SICHTA</t>
  </si>
  <si>
    <t>SIMMONS</t>
  </si>
  <si>
    <t>SMITH</t>
  </si>
  <si>
    <t>STRATTON</t>
  </si>
  <si>
    <t>STRYKOWSKY</t>
  </si>
  <si>
    <t>SUCH</t>
  </si>
  <si>
    <t>TYRELL</t>
  </si>
  <si>
    <t>UPCAVAGE</t>
  </si>
  <si>
    <t>VIOLA</t>
  </si>
  <si>
    <t>WILLIAMSON</t>
  </si>
  <si>
    <t>ZHANG</t>
  </si>
  <si>
    <t>PPPL</t>
  </si>
  <si>
    <t>ORNL</t>
  </si>
  <si>
    <t>TOTAL PLAN =</t>
  </si>
  <si>
    <t>TOTAL ACTUAL =</t>
  </si>
  <si>
    <t>NELSON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</si>
  <si>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</si>
  <si>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</si>
  <si>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</si>
  <si>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</si>
  <si>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</si>
  <si>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</si>
  <si>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</si>
  <si>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</si>
  <si>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</si>
  <si>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</si>
  <si>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Planned</t>
  </si>
  <si>
    <t>Actual</t>
  </si>
  <si>
    <t>EAC</t>
  </si>
  <si>
    <t>NCSX Documentation  Closeout Job 8221</t>
  </si>
  <si>
    <t>Designer unassigned - for as-builts</t>
  </si>
  <si>
    <t>Time Charges</t>
  </si>
  <si>
    <t xml:space="preserve"> </t>
  </si>
  <si>
    <t>Scope</t>
  </si>
  <si>
    <t>  1701/1751 - Cryostat Design</t>
  </si>
  <si>
    <t>  1702/1752 - Base Support Structure Design</t>
  </si>
  <si>
    <t>1355 - Conventional Coil I&amp;C</t>
  </si>
  <si>
    <t>1354 - Trim Coils</t>
  </si>
  <si>
    <t>1353 - CS Structures Design</t>
  </si>
  <si>
    <t xml:space="preserve">1302/1352 - PF Coil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</si>
</sst>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/d/yy;@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168" fontId="6" fillId="0" borderId="4" xfId="15" applyNumberFormat="1" applyFont="1" applyBorder="1" applyAlignment="1">
      <alignment horizontal="centerContinuous" wrapText="1"/>
    </xf>
    <xf numFmtId="0" fontId="6" fillId="0" borderId="5" xfId="0" applyFont="1" applyBorder="1" applyAlignment="1">
      <alignment horizontal="centerContinuous" wrapText="1"/>
    </xf>
    <xf numFmtId="0" fontId="6" fillId="0" borderId="6" xfId="0" applyFont="1" applyBorder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2" fillId="3" borderId="2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101</xdr:row>
      <xdr:rowOff>0</xdr:rowOff>
    </xdr:from>
    <xdr:to>
      <xdr:col>0</xdr:col>
      <xdr:colOff>180975</xdr:colOff>
      <xdr:row>102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83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180975</xdr:colOff>
      <xdr:row>102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7783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>
      <selection activeCell="H18" sqref="H18"/>
    </sheetView>
  </sheetViews>
  <sheetFormatPr defaultColWidth="9.140625" defaultRowHeight="12.75" customHeight="1"/>
  <cols>
    <col min="1" max="1" width="3.7109375" style="30" customWidth="1"/>
    <col min="2" max="2" width="47.140625" style="0" customWidth="1"/>
    <col min="3" max="3" width="15.00390625" style="0" customWidth="1"/>
    <col min="4" max="4" width="32.00390625" style="0" customWidth="1"/>
    <col min="5" max="11" width="12.57421875" style="13" customWidth="1"/>
    <col min="12" max="12" width="4.00390625" style="13" customWidth="1"/>
    <col min="13" max="19" width="9.7109375" style="13" customWidth="1"/>
    <col min="20" max="16384" width="9.7109375" style="0" customWidth="1"/>
  </cols>
  <sheetData>
    <row r="1" spans="1:15" ht="12.75" customHeight="1">
      <c r="A1" s="27" t="s">
        <v>209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 t="s">
        <v>212</v>
      </c>
      <c r="M1" s="21"/>
      <c r="N1" s="21"/>
      <c r="O1" s="21"/>
    </row>
    <row r="2" spans="1:15" ht="12.75" customHeight="1" thickBot="1">
      <c r="A2" s="27" t="s">
        <v>213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 t="s">
        <v>212</v>
      </c>
      <c r="M2" s="21"/>
      <c r="N2" s="21"/>
      <c r="O2" s="21"/>
    </row>
    <row r="3" spans="1:11" ht="22.5" customHeight="1" thickBot="1">
      <c r="A3" s="35" t="s">
        <v>0</v>
      </c>
      <c r="B3" s="36"/>
      <c r="C3" s="1" t="s">
        <v>1</v>
      </c>
      <c r="D3" s="11" t="s">
        <v>2</v>
      </c>
      <c r="E3" s="24" t="s">
        <v>145</v>
      </c>
      <c r="F3" s="25"/>
      <c r="G3" s="25"/>
      <c r="H3" s="25"/>
      <c r="I3" s="25"/>
      <c r="J3" s="25"/>
      <c r="K3" s="26"/>
    </row>
    <row r="4" spans="1:11" ht="115.5" thickBot="1">
      <c r="A4" s="28"/>
      <c r="B4" s="2"/>
      <c r="C4" s="2"/>
      <c r="D4" s="22"/>
      <c r="E4" s="23" t="s">
        <v>138</v>
      </c>
      <c r="F4" s="23" t="s">
        <v>144</v>
      </c>
      <c r="G4" s="23" t="s">
        <v>139</v>
      </c>
      <c r="H4" s="23" t="s">
        <v>143</v>
      </c>
      <c r="I4" s="23" t="s">
        <v>142</v>
      </c>
      <c r="J4" s="23" t="s">
        <v>141</v>
      </c>
      <c r="K4" s="23" t="s">
        <v>140</v>
      </c>
    </row>
    <row r="5" spans="1:4" ht="12.75" customHeight="1">
      <c r="A5" s="31" t="s">
        <v>3</v>
      </c>
      <c r="B5" s="32"/>
      <c r="C5" s="3"/>
      <c r="D5" s="3"/>
    </row>
    <row r="6" spans="1:4" ht="12.75" customHeight="1">
      <c r="A6" s="29"/>
      <c r="B6" s="4" t="s">
        <v>4</v>
      </c>
      <c r="C6" s="5" t="s">
        <v>5</v>
      </c>
      <c r="D6" s="6" t="s">
        <v>6</v>
      </c>
    </row>
    <row r="7" spans="1:4" ht="12.75" customHeight="1">
      <c r="A7" s="29"/>
      <c r="B7" s="4" t="s">
        <v>7</v>
      </c>
      <c r="C7" s="5" t="s">
        <v>5</v>
      </c>
      <c r="D7" s="6" t="s">
        <v>8</v>
      </c>
    </row>
    <row r="8" spans="1:4" ht="12.75" customHeight="1">
      <c r="A8" s="29"/>
      <c r="B8" s="4" t="s">
        <v>9</v>
      </c>
      <c r="C8" s="5" t="s">
        <v>5</v>
      </c>
      <c r="D8" s="6" t="s">
        <v>10</v>
      </c>
    </row>
    <row r="9" spans="1:4" ht="12.75" customHeight="1">
      <c r="A9" s="29"/>
      <c r="B9" s="4" t="s">
        <v>11</v>
      </c>
      <c r="C9" s="5" t="s">
        <v>12</v>
      </c>
      <c r="D9" s="7" t="s">
        <v>13</v>
      </c>
    </row>
    <row r="10" spans="1:4" ht="12.75" customHeight="1">
      <c r="A10" s="29"/>
      <c r="B10" s="4" t="s">
        <v>14</v>
      </c>
      <c r="C10" s="5" t="s">
        <v>5</v>
      </c>
      <c r="D10" s="6" t="s">
        <v>8</v>
      </c>
    </row>
    <row r="11" spans="1:4" ht="12.75" customHeight="1">
      <c r="A11" s="29"/>
      <c r="B11" s="4" t="s">
        <v>15</v>
      </c>
      <c r="C11" s="5" t="s">
        <v>16</v>
      </c>
      <c r="D11" s="6" t="s">
        <v>17</v>
      </c>
    </row>
    <row r="12" spans="1:4" ht="12.75" customHeight="1">
      <c r="A12" s="29"/>
      <c r="B12" s="4" t="s">
        <v>18</v>
      </c>
      <c r="C12" s="5" t="s">
        <v>19</v>
      </c>
      <c r="D12" s="7" t="s">
        <v>13</v>
      </c>
    </row>
    <row r="13" spans="1:4" ht="12.75" customHeight="1">
      <c r="A13" s="29"/>
      <c r="B13" s="4" t="s">
        <v>20</v>
      </c>
      <c r="C13" s="5" t="s">
        <v>5</v>
      </c>
      <c r="D13" s="7" t="s">
        <v>13</v>
      </c>
    </row>
    <row r="14" spans="1:4" ht="12.75" customHeight="1">
      <c r="A14" s="31" t="s">
        <v>21</v>
      </c>
      <c r="B14" s="32"/>
      <c r="C14" s="8"/>
      <c r="D14" s="9"/>
    </row>
    <row r="15" spans="1:4" ht="12.75" customHeight="1">
      <c r="A15" s="29"/>
      <c r="B15" s="10" t="s">
        <v>22</v>
      </c>
      <c r="C15" s="8"/>
      <c r="D15" s="9"/>
    </row>
    <row r="16" spans="1:4" ht="12.75" customHeight="1">
      <c r="A16" s="29"/>
      <c r="B16" s="4" t="s">
        <v>23</v>
      </c>
      <c r="C16" s="5" t="s">
        <v>24</v>
      </c>
      <c r="D16" s="6" t="s">
        <v>25</v>
      </c>
    </row>
    <row r="17" spans="1:4" ht="12.75" customHeight="1">
      <c r="A17" s="29"/>
      <c r="B17" s="4" t="s">
        <v>26</v>
      </c>
      <c r="C17" s="5" t="s">
        <v>27</v>
      </c>
      <c r="D17" s="6" t="s">
        <v>28</v>
      </c>
    </row>
    <row r="18" spans="1:4" ht="12.75" customHeight="1">
      <c r="A18" s="29"/>
      <c r="B18" s="4" t="s">
        <v>29</v>
      </c>
      <c r="C18" s="5" t="s">
        <v>24</v>
      </c>
      <c r="D18" s="6" t="s">
        <v>30</v>
      </c>
    </row>
    <row r="19" spans="1:4" ht="12.75" customHeight="1">
      <c r="A19" s="29"/>
      <c r="B19" s="4" t="s">
        <v>31</v>
      </c>
      <c r="C19" s="5" t="s">
        <v>24</v>
      </c>
      <c r="D19" s="7" t="s">
        <v>32</v>
      </c>
    </row>
    <row r="20" spans="1:4" ht="12.75" customHeight="1">
      <c r="A20" s="29"/>
      <c r="B20" s="4" t="s">
        <v>219</v>
      </c>
      <c r="C20" s="5" t="s">
        <v>27</v>
      </c>
      <c r="D20" s="6" t="s">
        <v>33</v>
      </c>
    </row>
    <row r="21" spans="1:4" ht="12.75" customHeight="1">
      <c r="A21" s="29"/>
      <c r="B21" s="4" t="s">
        <v>218</v>
      </c>
      <c r="C21" s="5" t="s">
        <v>34</v>
      </c>
      <c r="D21" s="6" t="s">
        <v>35</v>
      </c>
    </row>
    <row r="22" spans="1:4" ht="12.75" customHeight="1">
      <c r="A22" s="29"/>
      <c r="B22" s="10" t="s">
        <v>217</v>
      </c>
      <c r="C22" s="5" t="s">
        <v>24</v>
      </c>
      <c r="D22" s="7" t="s">
        <v>13</v>
      </c>
    </row>
    <row r="23" spans="1:4" ht="12.75" customHeight="1">
      <c r="A23" s="29"/>
      <c r="B23" s="10" t="s">
        <v>216</v>
      </c>
      <c r="C23" s="5" t="s">
        <v>19</v>
      </c>
      <c r="D23" s="7" t="s">
        <v>13</v>
      </c>
    </row>
    <row r="24" spans="1:4" ht="12.75" customHeight="1">
      <c r="A24" s="31" t="s">
        <v>36</v>
      </c>
      <c r="B24" s="32"/>
      <c r="C24" s="8"/>
      <c r="D24" s="9"/>
    </row>
    <row r="25" spans="1:4" ht="12.75" customHeight="1">
      <c r="A25" s="29"/>
      <c r="B25" s="4" t="s">
        <v>37</v>
      </c>
      <c r="C25" s="5" t="s">
        <v>38</v>
      </c>
      <c r="D25" s="6" t="s">
        <v>8</v>
      </c>
    </row>
    <row r="26" spans="1:4" ht="12.75" customHeight="1">
      <c r="A26" s="29"/>
      <c r="B26" s="4" t="s">
        <v>39</v>
      </c>
      <c r="C26" s="5" t="s">
        <v>38</v>
      </c>
      <c r="D26" s="6" t="s">
        <v>8</v>
      </c>
    </row>
    <row r="27" spans="1:4" ht="12.75" customHeight="1">
      <c r="A27" s="29"/>
      <c r="B27" s="4" t="s">
        <v>40</v>
      </c>
      <c r="C27" s="5" t="s">
        <v>38</v>
      </c>
      <c r="D27" s="6" t="s">
        <v>25</v>
      </c>
    </row>
    <row r="28" spans="1:4" ht="12.75" customHeight="1">
      <c r="A28" s="29"/>
      <c r="B28" s="4" t="s">
        <v>41</v>
      </c>
      <c r="C28" s="5" t="s">
        <v>27</v>
      </c>
      <c r="D28" s="6" t="s">
        <v>8</v>
      </c>
    </row>
    <row r="29" spans="1:4" ht="12.75" customHeight="1">
      <c r="A29" s="29"/>
      <c r="B29" s="4" t="s">
        <v>42</v>
      </c>
      <c r="C29" s="5" t="s">
        <v>27</v>
      </c>
      <c r="D29" s="6" t="s">
        <v>8</v>
      </c>
    </row>
    <row r="30" spans="1:4" ht="12.75" customHeight="1">
      <c r="A30" s="29"/>
      <c r="B30" s="4" t="s">
        <v>43</v>
      </c>
      <c r="C30" s="5" t="s">
        <v>27</v>
      </c>
      <c r="D30" s="6" t="s">
        <v>44</v>
      </c>
    </row>
    <row r="31" spans="1:4" ht="12.75" customHeight="1">
      <c r="A31" s="29"/>
      <c r="B31" s="4" t="s">
        <v>45</v>
      </c>
      <c r="C31" s="5" t="s">
        <v>27</v>
      </c>
      <c r="D31" s="6" t="s">
        <v>44</v>
      </c>
    </row>
    <row r="32" spans="1:4" ht="12.75" customHeight="1">
      <c r="A32" s="29"/>
      <c r="B32" s="4" t="s">
        <v>46</v>
      </c>
      <c r="C32" s="5" t="s">
        <v>27</v>
      </c>
      <c r="D32" s="7" t="s">
        <v>32</v>
      </c>
    </row>
    <row r="33" spans="1:4" ht="12.75" customHeight="1">
      <c r="A33" s="29"/>
      <c r="B33" s="4" t="s">
        <v>47</v>
      </c>
      <c r="C33" s="5" t="s">
        <v>48</v>
      </c>
      <c r="D33" s="6" t="s">
        <v>49</v>
      </c>
    </row>
    <row r="34" spans="1:4" ht="12.75" customHeight="1">
      <c r="A34" s="29"/>
      <c r="B34" s="4" t="s">
        <v>50</v>
      </c>
      <c r="C34" s="5" t="s">
        <v>27</v>
      </c>
      <c r="D34" s="6" t="s">
        <v>44</v>
      </c>
    </row>
    <row r="35" spans="1:4" ht="12.75" customHeight="1">
      <c r="A35" s="29"/>
      <c r="B35" s="4" t="s">
        <v>51</v>
      </c>
      <c r="C35" s="5" t="s">
        <v>52</v>
      </c>
      <c r="D35" s="6" t="s">
        <v>53</v>
      </c>
    </row>
    <row r="36" spans="1:4" ht="12.75" customHeight="1">
      <c r="A36" s="29"/>
      <c r="B36" s="4" t="s">
        <v>54</v>
      </c>
      <c r="C36" s="5" t="s">
        <v>27</v>
      </c>
      <c r="D36" s="6" t="s">
        <v>44</v>
      </c>
    </row>
    <row r="37" spans="1:4" ht="12.75" customHeight="1">
      <c r="A37" s="29"/>
      <c r="B37" s="4" t="s">
        <v>55</v>
      </c>
      <c r="C37" s="5" t="s">
        <v>38</v>
      </c>
      <c r="D37" s="6" t="s">
        <v>44</v>
      </c>
    </row>
    <row r="38" spans="1:4" ht="12.75" customHeight="1">
      <c r="A38" s="29"/>
      <c r="B38" s="4" t="s">
        <v>56</v>
      </c>
      <c r="C38" s="5" t="s">
        <v>48</v>
      </c>
      <c r="D38" s="6" t="s">
        <v>49</v>
      </c>
    </row>
    <row r="39" spans="1:4" ht="12.75" customHeight="1">
      <c r="A39" s="29"/>
      <c r="B39" s="4" t="s">
        <v>57</v>
      </c>
      <c r="C39" s="5" t="s">
        <v>19</v>
      </c>
      <c r="D39" s="7" t="s">
        <v>13</v>
      </c>
    </row>
    <row r="40" spans="1:4" ht="12.75" customHeight="1">
      <c r="A40" s="29"/>
      <c r="B40" s="4" t="s">
        <v>58</v>
      </c>
      <c r="C40" s="5" t="s">
        <v>27</v>
      </c>
      <c r="D40" s="6" t="s">
        <v>59</v>
      </c>
    </row>
    <row r="41" spans="1:4" ht="12.75" customHeight="1">
      <c r="A41" s="29"/>
      <c r="B41" s="4" t="s">
        <v>60</v>
      </c>
      <c r="C41" s="5" t="s">
        <v>19</v>
      </c>
      <c r="D41" s="7" t="s">
        <v>13</v>
      </c>
    </row>
    <row r="42" spans="1:4" ht="12.75" customHeight="1">
      <c r="A42" s="29"/>
      <c r="B42" s="4" t="s">
        <v>61</v>
      </c>
      <c r="C42" s="5" t="s">
        <v>12</v>
      </c>
      <c r="D42" s="7" t="s">
        <v>13</v>
      </c>
    </row>
    <row r="43" spans="1:4" ht="12.75" customHeight="1">
      <c r="A43" s="29"/>
      <c r="B43" s="4" t="s">
        <v>62</v>
      </c>
      <c r="C43" s="5" t="s">
        <v>12</v>
      </c>
      <c r="D43" s="7" t="s">
        <v>13</v>
      </c>
    </row>
    <row r="44" spans="1:4" ht="12.75" customHeight="1">
      <c r="A44" s="29"/>
      <c r="B44" s="4" t="s">
        <v>63</v>
      </c>
      <c r="C44" s="5" t="s">
        <v>27</v>
      </c>
      <c r="D44" s="7" t="s">
        <v>32</v>
      </c>
    </row>
    <row r="45" spans="1:4" ht="12.75" customHeight="1">
      <c r="A45" s="29"/>
      <c r="B45" s="4" t="s">
        <v>64</v>
      </c>
      <c r="C45" s="5" t="s">
        <v>27</v>
      </c>
      <c r="D45" s="7" t="s">
        <v>13</v>
      </c>
    </row>
    <row r="46" spans="1:4" ht="12.75" customHeight="1">
      <c r="A46" s="29"/>
      <c r="B46" s="4" t="s">
        <v>65</v>
      </c>
      <c r="C46" s="5" t="s">
        <v>27</v>
      </c>
      <c r="D46" s="7" t="s">
        <v>13</v>
      </c>
    </row>
    <row r="47" spans="1:4" ht="12.75" customHeight="1">
      <c r="A47" s="31" t="s">
        <v>66</v>
      </c>
      <c r="B47" s="32"/>
      <c r="C47" s="5" t="s">
        <v>34</v>
      </c>
      <c r="D47" s="7" t="s">
        <v>32</v>
      </c>
    </row>
    <row r="48" spans="1:4" ht="12.75" customHeight="1">
      <c r="A48" s="31" t="s">
        <v>67</v>
      </c>
      <c r="B48" s="32"/>
      <c r="C48" s="8"/>
      <c r="D48" s="9"/>
    </row>
    <row r="49" spans="1:4" ht="12.75" customHeight="1">
      <c r="A49" s="29"/>
      <c r="B49" s="4" t="s">
        <v>68</v>
      </c>
      <c r="C49" s="5" t="s">
        <v>5</v>
      </c>
      <c r="D49" s="7" t="s">
        <v>13</v>
      </c>
    </row>
    <row r="50" spans="1:4" ht="12.75" customHeight="1">
      <c r="A50" s="29"/>
      <c r="B50" s="4" t="s">
        <v>69</v>
      </c>
      <c r="C50" s="5" t="s">
        <v>5</v>
      </c>
      <c r="D50" s="7" t="s">
        <v>13</v>
      </c>
    </row>
    <row r="51" spans="1:4" ht="12.75" customHeight="1">
      <c r="A51" s="29"/>
      <c r="B51" s="4" t="s">
        <v>70</v>
      </c>
      <c r="C51" s="5" t="s">
        <v>71</v>
      </c>
      <c r="D51" s="7" t="s">
        <v>13</v>
      </c>
    </row>
    <row r="52" spans="1:4" ht="12.75" customHeight="1">
      <c r="A52" s="31" t="s">
        <v>72</v>
      </c>
      <c r="B52" s="32"/>
      <c r="C52" s="8"/>
      <c r="D52" s="9"/>
    </row>
    <row r="53" spans="1:4" ht="12.75" customHeight="1">
      <c r="A53" s="29"/>
      <c r="B53" s="4" t="s">
        <v>214</v>
      </c>
      <c r="C53" s="5" t="s">
        <v>73</v>
      </c>
      <c r="D53" s="7" t="s">
        <v>13</v>
      </c>
    </row>
    <row r="54" spans="1:4" ht="12.75" customHeight="1">
      <c r="A54" s="29"/>
      <c r="B54" s="4" t="s">
        <v>215</v>
      </c>
      <c r="C54" s="5" t="s">
        <v>34</v>
      </c>
      <c r="D54" s="7" t="s">
        <v>13</v>
      </c>
    </row>
    <row r="55" spans="1:4" ht="12.75" customHeight="1">
      <c r="A55" s="31" t="s">
        <v>74</v>
      </c>
      <c r="B55" s="32"/>
      <c r="C55" s="8"/>
      <c r="D55" s="9"/>
    </row>
    <row r="56" spans="1:4" ht="12.75" customHeight="1">
      <c r="A56" s="29"/>
      <c r="B56" s="4" t="s">
        <v>75</v>
      </c>
      <c r="C56" s="5" t="s">
        <v>19</v>
      </c>
      <c r="D56" s="6" t="s">
        <v>76</v>
      </c>
    </row>
    <row r="57" spans="1:4" ht="12.75" customHeight="1">
      <c r="A57" s="29"/>
      <c r="B57" s="4" t="s">
        <v>77</v>
      </c>
      <c r="C57" s="5" t="s">
        <v>16</v>
      </c>
      <c r="D57" s="7" t="s">
        <v>13</v>
      </c>
    </row>
    <row r="58" spans="1:4" ht="12.75" customHeight="1">
      <c r="A58" s="29"/>
      <c r="B58" s="4" t="s">
        <v>78</v>
      </c>
      <c r="C58" s="5" t="s">
        <v>79</v>
      </c>
      <c r="D58" s="7" t="s">
        <v>13</v>
      </c>
    </row>
    <row r="59" spans="1:4" ht="12.75" customHeight="1">
      <c r="A59" s="29"/>
      <c r="B59" s="4" t="s">
        <v>80</v>
      </c>
      <c r="C59" s="5" t="s">
        <v>73</v>
      </c>
      <c r="D59" s="7" t="s">
        <v>13</v>
      </c>
    </row>
    <row r="60" spans="1:4" ht="12.75" customHeight="1">
      <c r="A60" s="29"/>
      <c r="B60" s="4" t="s">
        <v>81</v>
      </c>
      <c r="C60" s="5" t="s">
        <v>12</v>
      </c>
      <c r="D60" s="7" t="s">
        <v>13</v>
      </c>
    </row>
    <row r="61" spans="1:4" ht="12.75" customHeight="1">
      <c r="A61" s="29"/>
      <c r="B61" s="4" t="s">
        <v>82</v>
      </c>
      <c r="C61" s="5" t="s">
        <v>19</v>
      </c>
      <c r="D61" s="7" t="s">
        <v>13</v>
      </c>
    </row>
    <row r="62" spans="1:4" ht="12.75" customHeight="1">
      <c r="A62" s="29"/>
      <c r="B62" s="4" t="s">
        <v>83</v>
      </c>
      <c r="C62" s="5" t="s">
        <v>16</v>
      </c>
      <c r="D62" s="7" t="s">
        <v>13</v>
      </c>
    </row>
    <row r="63" spans="1:4" ht="12.75" customHeight="1">
      <c r="A63" s="29"/>
      <c r="B63" s="4" t="s">
        <v>84</v>
      </c>
      <c r="C63" s="5" t="s">
        <v>16</v>
      </c>
      <c r="D63" s="7" t="s">
        <v>13</v>
      </c>
    </row>
    <row r="64" spans="1:4" ht="12.75" customHeight="1">
      <c r="A64" s="33" t="s">
        <v>85</v>
      </c>
      <c r="B64" s="34"/>
      <c r="C64" s="8"/>
      <c r="D64" s="9"/>
    </row>
    <row r="65" spans="1:4" ht="12.75" customHeight="1">
      <c r="A65" s="29"/>
      <c r="B65" s="4" t="s">
        <v>86</v>
      </c>
      <c r="C65" s="5" t="s">
        <v>19</v>
      </c>
      <c r="D65" s="7" t="s">
        <v>13</v>
      </c>
    </row>
    <row r="66" spans="1:4" ht="12.75" customHeight="1">
      <c r="A66" s="29"/>
      <c r="B66" s="4" t="s">
        <v>87</v>
      </c>
      <c r="C66" s="5" t="s">
        <v>19</v>
      </c>
      <c r="D66" s="7" t="s">
        <v>13</v>
      </c>
    </row>
    <row r="67" spans="1:4" ht="12.75" customHeight="1">
      <c r="A67" s="29"/>
      <c r="B67" s="4" t="s">
        <v>88</v>
      </c>
      <c r="C67" s="5" t="s">
        <v>19</v>
      </c>
      <c r="D67" s="7" t="s">
        <v>13</v>
      </c>
    </row>
    <row r="68" spans="1:4" ht="12.75" customHeight="1">
      <c r="A68" s="31" t="s">
        <v>89</v>
      </c>
      <c r="B68" s="32"/>
      <c r="C68" s="8"/>
      <c r="D68" s="9"/>
    </row>
    <row r="69" spans="1:4" ht="12.75" customHeight="1">
      <c r="A69" s="29"/>
      <c r="B69" s="4" t="s">
        <v>90</v>
      </c>
      <c r="C69" s="5" t="s">
        <v>91</v>
      </c>
      <c r="D69" s="7" t="s">
        <v>13</v>
      </c>
    </row>
    <row r="70" spans="1:4" ht="12.75" customHeight="1">
      <c r="A70" s="29"/>
      <c r="B70" s="4" t="s">
        <v>92</v>
      </c>
      <c r="C70" s="5" t="s">
        <v>91</v>
      </c>
      <c r="D70" s="7" t="s">
        <v>13</v>
      </c>
    </row>
    <row r="71" spans="1:4" ht="12.75" customHeight="1">
      <c r="A71" s="31" t="s">
        <v>93</v>
      </c>
      <c r="B71" s="32"/>
      <c r="C71" s="8"/>
      <c r="D71" s="9"/>
    </row>
    <row r="72" spans="1:4" ht="12.75" customHeight="1">
      <c r="A72" s="29"/>
      <c r="B72" s="4" t="s">
        <v>94</v>
      </c>
      <c r="C72" s="5" t="s">
        <v>95</v>
      </c>
      <c r="D72" s="7" t="s">
        <v>13</v>
      </c>
    </row>
    <row r="73" spans="1:4" ht="12.75" customHeight="1">
      <c r="A73" s="29"/>
      <c r="B73" s="4" t="s">
        <v>96</v>
      </c>
      <c r="C73" s="5" t="s">
        <v>95</v>
      </c>
      <c r="D73" s="7" t="s">
        <v>13</v>
      </c>
    </row>
    <row r="74" spans="1:4" ht="12.75" customHeight="1">
      <c r="A74" s="29"/>
      <c r="B74" s="4" t="s">
        <v>97</v>
      </c>
      <c r="C74" s="5" t="s">
        <v>98</v>
      </c>
      <c r="D74" s="7" t="s">
        <v>13</v>
      </c>
    </row>
    <row r="75" spans="1:4" ht="12.75" customHeight="1">
      <c r="A75" s="29"/>
      <c r="B75" s="4" t="s">
        <v>99</v>
      </c>
      <c r="C75" s="5" t="s">
        <v>95</v>
      </c>
      <c r="D75" s="7" t="s">
        <v>13</v>
      </c>
    </row>
    <row r="76" spans="1:4" ht="12.75" customHeight="1">
      <c r="A76" s="31" t="s">
        <v>100</v>
      </c>
      <c r="B76" s="32"/>
      <c r="C76" s="5" t="s">
        <v>101</v>
      </c>
      <c r="D76" s="7" t="s">
        <v>13</v>
      </c>
    </row>
    <row r="77" spans="1:4" ht="12.75" customHeight="1">
      <c r="A77" s="31" t="s">
        <v>102</v>
      </c>
      <c r="B77" s="32"/>
      <c r="C77" s="5" t="s">
        <v>103</v>
      </c>
      <c r="D77" s="7" t="s">
        <v>13</v>
      </c>
    </row>
    <row r="78" spans="1:4" ht="12.75" customHeight="1">
      <c r="A78" s="31" t="s">
        <v>104</v>
      </c>
      <c r="B78" s="32"/>
      <c r="C78" s="8"/>
      <c r="D78" s="9"/>
    </row>
    <row r="79" spans="1:4" ht="12.75" customHeight="1">
      <c r="A79" s="29"/>
      <c r="B79" s="4" t="s">
        <v>105</v>
      </c>
      <c r="C79" s="5" t="s">
        <v>12</v>
      </c>
      <c r="D79" s="7" t="s">
        <v>13</v>
      </c>
    </row>
    <row r="80" spans="1:4" ht="12.75" customHeight="1">
      <c r="A80" s="29"/>
      <c r="B80" s="4" t="s">
        <v>106</v>
      </c>
      <c r="C80" s="5" t="s">
        <v>73</v>
      </c>
      <c r="D80" s="7" t="s">
        <v>13</v>
      </c>
    </row>
    <row r="81" spans="1:4" ht="12.75" customHeight="1">
      <c r="A81" s="29"/>
      <c r="B81" s="4" t="s">
        <v>107</v>
      </c>
      <c r="C81" s="5" t="s">
        <v>12</v>
      </c>
      <c r="D81" s="7" t="s">
        <v>13</v>
      </c>
    </row>
    <row r="82" spans="1:4" ht="12.75" customHeight="1">
      <c r="A82" s="29"/>
      <c r="B82" s="4" t="s">
        <v>108</v>
      </c>
      <c r="C82" s="5" t="s">
        <v>109</v>
      </c>
      <c r="D82" s="7" t="s">
        <v>13</v>
      </c>
    </row>
    <row r="83" spans="1:4" ht="12.75" customHeight="1">
      <c r="A83" s="31" t="s">
        <v>110</v>
      </c>
      <c r="B83" s="32"/>
      <c r="C83" s="5" t="s">
        <v>111</v>
      </c>
      <c r="D83" s="7" t="s">
        <v>13</v>
      </c>
    </row>
    <row r="84" spans="1:4" ht="12.75" customHeight="1">
      <c r="A84" s="31" t="s">
        <v>112</v>
      </c>
      <c r="B84" s="32"/>
      <c r="C84" s="8"/>
      <c r="D84" s="9"/>
    </row>
    <row r="85" spans="1:4" ht="12.75" customHeight="1">
      <c r="A85" s="29"/>
      <c r="B85" s="4" t="s">
        <v>113</v>
      </c>
      <c r="C85" s="5" t="s">
        <v>114</v>
      </c>
      <c r="D85" s="7" t="s">
        <v>13</v>
      </c>
    </row>
    <row r="86" spans="1:4" ht="12.75" customHeight="1">
      <c r="A86" s="29"/>
      <c r="B86" s="4" t="s">
        <v>115</v>
      </c>
      <c r="C86" s="5" t="s">
        <v>71</v>
      </c>
      <c r="D86" s="7" t="s">
        <v>13</v>
      </c>
    </row>
    <row r="87" spans="1:4" ht="12.75" customHeight="1">
      <c r="A87" s="31" t="s">
        <v>117</v>
      </c>
      <c r="B87" s="32"/>
      <c r="C87" s="8"/>
      <c r="D87" s="9"/>
    </row>
    <row r="88" spans="1:4" ht="12.75" customHeight="1">
      <c r="A88" s="29"/>
      <c r="B88" s="4" t="s">
        <v>118</v>
      </c>
      <c r="C88" s="5" t="s">
        <v>52</v>
      </c>
      <c r="D88" s="7" t="s">
        <v>13</v>
      </c>
    </row>
    <row r="89" spans="1:4" ht="12.75" customHeight="1">
      <c r="A89" s="29"/>
      <c r="B89" s="4" t="s">
        <v>119</v>
      </c>
      <c r="C89" s="5" t="s">
        <v>79</v>
      </c>
      <c r="D89" s="7" t="s">
        <v>13</v>
      </c>
    </row>
    <row r="90" spans="1:4" ht="12.75" customHeight="1">
      <c r="A90" s="29"/>
      <c r="B90" s="4" t="s">
        <v>120</v>
      </c>
      <c r="C90" s="5" t="s">
        <v>121</v>
      </c>
      <c r="D90" s="7" t="s">
        <v>13</v>
      </c>
    </row>
    <row r="91" spans="1:4" ht="12.75" customHeight="1">
      <c r="A91" s="29"/>
      <c r="B91" s="4" t="s">
        <v>122</v>
      </c>
      <c r="C91" s="5" t="s">
        <v>123</v>
      </c>
      <c r="D91" s="7" t="s">
        <v>13</v>
      </c>
    </row>
    <row r="92" spans="1:4" ht="12.75" customHeight="1">
      <c r="A92" s="29"/>
      <c r="B92" s="4" t="s">
        <v>124</v>
      </c>
      <c r="C92" s="5" t="s">
        <v>116</v>
      </c>
      <c r="D92" s="7" t="s">
        <v>13</v>
      </c>
    </row>
    <row r="93" spans="1:4" ht="12.75" customHeight="1">
      <c r="A93" s="29"/>
      <c r="B93" s="4" t="s">
        <v>125</v>
      </c>
      <c r="C93" s="5" t="s">
        <v>111</v>
      </c>
      <c r="D93" s="7" t="s">
        <v>13</v>
      </c>
    </row>
    <row r="94" spans="1:4" ht="12.75" customHeight="1">
      <c r="A94" s="29"/>
      <c r="B94" s="4" t="s">
        <v>126</v>
      </c>
      <c r="C94" s="5" t="s">
        <v>111</v>
      </c>
      <c r="D94" s="7" t="s">
        <v>32</v>
      </c>
    </row>
    <row r="95" spans="1:4" ht="12.75" customHeight="1">
      <c r="A95" s="29"/>
      <c r="B95" s="4" t="s">
        <v>127</v>
      </c>
      <c r="C95" s="5" t="s">
        <v>52</v>
      </c>
      <c r="D95" s="7" t="s">
        <v>32</v>
      </c>
    </row>
    <row r="96" spans="1:4" ht="12.75" customHeight="1">
      <c r="A96" s="29"/>
      <c r="B96" s="4" t="s">
        <v>128</v>
      </c>
      <c r="C96" s="5" t="s">
        <v>129</v>
      </c>
      <c r="D96" s="7" t="s">
        <v>32</v>
      </c>
    </row>
    <row r="97" spans="1:4" ht="12.75" customHeight="1">
      <c r="A97" s="31" t="s">
        <v>130</v>
      </c>
      <c r="B97" s="32"/>
      <c r="C97" s="8"/>
      <c r="D97" s="9"/>
    </row>
    <row r="98" spans="1:4" ht="12.75" customHeight="1">
      <c r="A98" s="29"/>
      <c r="B98" s="4" t="s">
        <v>131</v>
      </c>
      <c r="C98" s="5" t="s">
        <v>132</v>
      </c>
      <c r="D98" s="6" t="s">
        <v>76</v>
      </c>
    </row>
    <row r="99" spans="1:4" ht="12.75" customHeight="1">
      <c r="A99" s="29"/>
      <c r="B99" s="4" t="s">
        <v>133</v>
      </c>
      <c r="C99" s="5" t="s">
        <v>134</v>
      </c>
      <c r="D99" s="6" t="s">
        <v>76</v>
      </c>
    </row>
    <row r="100" spans="1:4" ht="12.75" customHeight="1">
      <c r="A100" s="31" t="s">
        <v>135</v>
      </c>
      <c r="B100" s="32"/>
      <c r="C100" s="5" t="s">
        <v>136</v>
      </c>
      <c r="D100" s="7" t="s">
        <v>13</v>
      </c>
    </row>
    <row r="101" spans="1:4" ht="12.75" customHeight="1">
      <c r="A101" s="37" t="s">
        <v>137</v>
      </c>
      <c r="B101" s="37"/>
      <c r="C101" s="37"/>
      <c r="D101" s="37"/>
    </row>
    <row r="102" spans="1:4" ht="12.75" customHeight="1">
      <c r="A102" s="38"/>
      <c r="B102" s="38"/>
      <c r="C102" s="38"/>
      <c r="D102" s="12"/>
    </row>
  </sheetData>
  <mergeCells count="21">
    <mergeCell ref="A3:B3"/>
    <mergeCell ref="A5:B5"/>
    <mergeCell ref="A101:D101"/>
    <mergeCell ref="A102:C102"/>
    <mergeCell ref="A87:B87"/>
    <mergeCell ref="A97:B97"/>
    <mergeCell ref="A100:B100"/>
    <mergeCell ref="A47:B47"/>
    <mergeCell ref="A48:B48"/>
    <mergeCell ref="A52:B52"/>
    <mergeCell ref="A84:B84"/>
    <mergeCell ref="A64:B64"/>
    <mergeCell ref="A68:B68"/>
    <mergeCell ref="A71:B71"/>
    <mergeCell ref="A76:B76"/>
    <mergeCell ref="A77:B77"/>
    <mergeCell ref="A78:B78"/>
    <mergeCell ref="A83:B83"/>
    <mergeCell ref="A55:B55"/>
    <mergeCell ref="A14:B14"/>
    <mergeCell ref="A24:B24"/>
  </mergeCells>
  <printOptions gridLines="1" horizontalCentered="1" verticalCentered="1"/>
  <pageMargins left="0.19" right="0.17" top="0.17" bottom="0.35" header="0.27" footer="0.21"/>
  <pageSetup fitToHeight="1" fitToWidth="1" horizontalDpi="600" verticalDpi="600" orientation="portrait" scale="54" r:id="rId2"/>
  <headerFooter alignWithMargins="0">
    <oddFooter>&amp;L&amp;F&amp;C&amp;A&amp;R&amp;D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workbookViewId="0" topLeftCell="A1">
      <pane ySplit="1395" topLeftCell="BM1" activePane="bottomLeft" state="split"/>
      <selection pane="topLeft" activeCell="A1" sqref="A1"/>
      <selection pane="bottomLeft" activeCell="H76" sqref="H76"/>
    </sheetView>
  </sheetViews>
  <sheetFormatPr defaultColWidth="9.140625" defaultRowHeight="12.75"/>
  <cols>
    <col min="2" max="2" width="5.421875" style="0" bestFit="1" customWidth="1"/>
    <col min="3" max="3" width="6.00390625" style="0" bestFit="1" customWidth="1"/>
    <col min="4" max="4" width="20.140625" style="0" customWidth="1"/>
    <col min="5" max="5" width="8.7109375" style="0" customWidth="1"/>
    <col min="6" max="6" width="6.7109375" style="0" bestFit="1" customWidth="1"/>
    <col min="7" max="16" width="6.57421875" style="0" customWidth="1"/>
    <col min="17" max="17" width="8.140625" style="20" customWidth="1"/>
  </cols>
  <sheetData>
    <row r="1" spans="2:16" ht="15.75">
      <c r="B1" s="21" t="s">
        <v>209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6" ht="15.75">
      <c r="B2" s="21" t="s">
        <v>211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4:17" ht="25.5">
      <c r="D3" t="s">
        <v>146</v>
      </c>
      <c r="F3" t="s">
        <v>147</v>
      </c>
      <c r="G3" s="13" t="s">
        <v>196</v>
      </c>
      <c r="H3" s="13" t="s">
        <v>197</v>
      </c>
      <c r="I3" s="13" t="s">
        <v>198</v>
      </c>
      <c r="J3" s="13" t="s">
        <v>199</v>
      </c>
      <c r="K3" s="13" t="s">
        <v>200</v>
      </c>
      <c r="L3" s="13" t="s">
        <v>201</v>
      </c>
      <c r="M3" s="13" t="s">
        <v>202</v>
      </c>
      <c r="N3" s="13" t="s">
        <v>203</v>
      </c>
      <c r="O3" s="13" t="s">
        <v>204</v>
      </c>
      <c r="P3" s="13" t="s">
        <v>205</v>
      </c>
      <c r="Q3" s="19" t="s">
        <v>208</v>
      </c>
    </row>
    <row r="4" spans="1:16" ht="12.75">
      <c r="A4">
        <v>1</v>
      </c>
      <c r="C4" t="s">
        <v>192</v>
      </c>
      <c r="D4" t="s">
        <v>154</v>
      </c>
      <c r="E4" s="15" t="s">
        <v>206</v>
      </c>
      <c r="F4" s="15">
        <f aca="true" t="shared" si="0" ref="F4:F35">SUM(G4:P4)</f>
        <v>79</v>
      </c>
      <c r="G4" s="15"/>
      <c r="H4" s="15">
        <v>20</v>
      </c>
      <c r="I4" s="15">
        <v>19</v>
      </c>
      <c r="J4" s="15">
        <v>19</v>
      </c>
      <c r="K4" s="15">
        <v>21</v>
      </c>
      <c r="L4" s="15"/>
      <c r="M4" s="15"/>
      <c r="N4" s="15"/>
      <c r="O4" s="15"/>
      <c r="P4" s="15"/>
    </row>
    <row r="5" spans="1:16" ht="12.75">
      <c r="A5">
        <v>2</v>
      </c>
      <c r="E5" s="14" t="s">
        <v>207</v>
      </c>
      <c r="F5" s="14">
        <f t="shared" si="0"/>
        <v>0</v>
      </c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>
        <v>3</v>
      </c>
      <c r="C6" t="s">
        <v>192</v>
      </c>
      <c r="D6" t="s">
        <v>160</v>
      </c>
      <c r="E6" s="15" t="s">
        <v>206</v>
      </c>
      <c r="F6" s="15">
        <f t="shared" si="0"/>
        <v>79</v>
      </c>
      <c r="G6" s="15"/>
      <c r="H6" s="15">
        <v>20</v>
      </c>
      <c r="I6" s="15">
        <v>19</v>
      </c>
      <c r="J6" s="15">
        <v>19</v>
      </c>
      <c r="K6" s="15">
        <v>21</v>
      </c>
      <c r="L6" s="15"/>
      <c r="M6" s="15"/>
      <c r="N6" s="15"/>
      <c r="O6" s="15"/>
      <c r="P6" s="15"/>
    </row>
    <row r="7" spans="1:16" ht="12.75">
      <c r="A7">
        <v>4</v>
      </c>
      <c r="E7" s="14" t="s">
        <v>207</v>
      </c>
      <c r="F7" s="14">
        <f t="shared" si="0"/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.75">
      <c r="A8">
        <v>5</v>
      </c>
      <c r="C8" t="s">
        <v>192</v>
      </c>
      <c r="D8" t="s">
        <v>161</v>
      </c>
      <c r="E8" s="15" t="s">
        <v>206</v>
      </c>
      <c r="F8" s="15">
        <f t="shared" si="0"/>
        <v>280</v>
      </c>
      <c r="G8" s="15"/>
      <c r="H8" s="15">
        <v>86</v>
      </c>
      <c r="I8" s="15">
        <v>82</v>
      </c>
      <c r="J8" s="15">
        <v>80</v>
      </c>
      <c r="K8" s="15">
        <v>32</v>
      </c>
      <c r="L8" s="15"/>
      <c r="M8" s="15"/>
      <c r="N8" s="15"/>
      <c r="O8" s="15"/>
      <c r="P8" s="15"/>
    </row>
    <row r="9" spans="1:16" ht="12.75">
      <c r="A9">
        <v>6</v>
      </c>
      <c r="E9" s="14" t="s">
        <v>207</v>
      </c>
      <c r="F9" s="14">
        <f t="shared" si="0"/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.75">
      <c r="A10">
        <v>7</v>
      </c>
      <c r="C10" t="s">
        <v>192</v>
      </c>
      <c r="D10" t="s">
        <v>163</v>
      </c>
      <c r="E10" s="15" t="s">
        <v>206</v>
      </c>
      <c r="F10" s="15">
        <f t="shared" si="0"/>
        <v>79</v>
      </c>
      <c r="G10" s="15"/>
      <c r="H10" s="15">
        <v>20</v>
      </c>
      <c r="I10" s="15">
        <v>19</v>
      </c>
      <c r="J10" s="15">
        <v>19</v>
      </c>
      <c r="K10" s="15">
        <v>21</v>
      </c>
      <c r="L10" s="15"/>
      <c r="M10" s="15"/>
      <c r="N10" s="15"/>
      <c r="O10" s="15"/>
      <c r="P10" s="15"/>
    </row>
    <row r="11" spans="1:16" ht="12.75">
      <c r="A11">
        <v>8</v>
      </c>
      <c r="E11" s="14" t="s">
        <v>207</v>
      </c>
      <c r="F11" s="14">
        <f t="shared" si="0"/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>
        <v>9</v>
      </c>
      <c r="C12" t="s">
        <v>192</v>
      </c>
      <c r="D12" t="s">
        <v>165</v>
      </c>
      <c r="E12" s="15" t="s">
        <v>206</v>
      </c>
      <c r="F12" s="15">
        <f t="shared" si="0"/>
        <v>20</v>
      </c>
      <c r="G12" s="15"/>
      <c r="H12" s="15">
        <v>5</v>
      </c>
      <c r="I12" s="15">
        <v>5</v>
      </c>
      <c r="J12" s="15">
        <v>5</v>
      </c>
      <c r="K12" s="15">
        <v>5</v>
      </c>
      <c r="L12" s="15"/>
      <c r="M12" s="15"/>
      <c r="N12" s="15"/>
      <c r="O12" s="15"/>
      <c r="P12" s="15"/>
    </row>
    <row r="13" spans="1:16" ht="12.75">
      <c r="A13">
        <v>10</v>
      </c>
      <c r="E13" s="14" t="s">
        <v>207</v>
      </c>
      <c r="F13" s="14">
        <f t="shared" si="0"/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>
        <v>11</v>
      </c>
      <c r="C14" t="s">
        <v>192</v>
      </c>
      <c r="D14" t="s">
        <v>171</v>
      </c>
      <c r="E14" s="15" t="s">
        <v>206</v>
      </c>
      <c r="F14" s="15">
        <f t="shared" si="0"/>
        <v>20</v>
      </c>
      <c r="G14" s="15"/>
      <c r="H14" s="15">
        <v>5</v>
      </c>
      <c r="I14" s="15">
        <v>5</v>
      </c>
      <c r="J14" s="15">
        <v>5</v>
      </c>
      <c r="K14" s="15">
        <v>5</v>
      </c>
      <c r="L14" s="15"/>
      <c r="M14" s="15"/>
      <c r="N14" s="15"/>
      <c r="O14" s="15"/>
      <c r="P14" s="15"/>
    </row>
    <row r="15" spans="1:16" ht="12.75">
      <c r="A15">
        <v>12</v>
      </c>
      <c r="E15" s="14" t="s">
        <v>207</v>
      </c>
      <c r="F15" s="14">
        <f t="shared" si="0"/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>
        <v>13</v>
      </c>
      <c r="C16" t="s">
        <v>192</v>
      </c>
      <c r="D16" t="s">
        <v>172</v>
      </c>
      <c r="E16" s="15" t="s">
        <v>206</v>
      </c>
      <c r="F16" s="15">
        <f t="shared" si="0"/>
        <v>10</v>
      </c>
      <c r="G16" s="15"/>
      <c r="H16" s="15">
        <v>3</v>
      </c>
      <c r="I16" s="15">
        <v>2</v>
      </c>
      <c r="J16" s="15">
        <v>2</v>
      </c>
      <c r="K16" s="15">
        <v>3</v>
      </c>
      <c r="L16" s="15"/>
      <c r="M16" s="15"/>
      <c r="N16" s="15"/>
      <c r="O16" s="15"/>
      <c r="P16" s="15"/>
    </row>
    <row r="17" spans="1:16" ht="12.75">
      <c r="A17">
        <v>14</v>
      </c>
      <c r="E17" s="14" t="s">
        <v>207</v>
      </c>
      <c r="F17" s="14">
        <f t="shared" si="0"/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>
        <v>15</v>
      </c>
      <c r="C18" t="s">
        <v>192</v>
      </c>
      <c r="D18" t="s">
        <v>195</v>
      </c>
      <c r="E18" s="15" t="s">
        <v>206</v>
      </c>
      <c r="F18" s="15">
        <f t="shared" si="0"/>
        <v>10</v>
      </c>
      <c r="G18" s="15"/>
      <c r="H18" s="15">
        <v>3</v>
      </c>
      <c r="I18" s="15">
        <v>2</v>
      </c>
      <c r="J18" s="15">
        <v>2</v>
      </c>
      <c r="K18" s="15">
        <v>3</v>
      </c>
      <c r="L18" s="15"/>
      <c r="M18" s="15"/>
      <c r="N18" s="15"/>
      <c r="O18" s="15"/>
      <c r="P18" s="15"/>
    </row>
    <row r="19" spans="1:16" ht="12.75">
      <c r="A19">
        <v>16</v>
      </c>
      <c r="E19" s="14" t="s">
        <v>207</v>
      </c>
      <c r="F19" s="14">
        <f t="shared" si="0"/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>
        <v>17</v>
      </c>
      <c r="C20" t="s">
        <v>192</v>
      </c>
      <c r="D20" t="s">
        <v>189</v>
      </c>
      <c r="E20" s="15" t="s">
        <v>206</v>
      </c>
      <c r="F20" s="15">
        <f t="shared" si="0"/>
        <v>79</v>
      </c>
      <c r="G20" s="15"/>
      <c r="H20" s="15">
        <v>20</v>
      </c>
      <c r="I20" s="15">
        <v>19</v>
      </c>
      <c r="J20" s="15">
        <v>19</v>
      </c>
      <c r="K20" s="15">
        <v>21</v>
      </c>
      <c r="L20" s="15"/>
      <c r="M20" s="15"/>
      <c r="N20" s="15"/>
      <c r="O20" s="15"/>
      <c r="P20" s="15"/>
    </row>
    <row r="21" spans="1:16" ht="12.75">
      <c r="A21">
        <v>18</v>
      </c>
      <c r="E21" s="14" t="s">
        <v>207</v>
      </c>
      <c r="F21" s="14">
        <f t="shared" si="0"/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>
        <v>19</v>
      </c>
      <c r="C22" t="s">
        <v>191</v>
      </c>
      <c r="D22" t="s">
        <v>148</v>
      </c>
      <c r="E22" s="15" t="s">
        <v>206</v>
      </c>
      <c r="F22" s="15">
        <f t="shared" si="0"/>
        <v>160</v>
      </c>
      <c r="G22" s="15"/>
      <c r="H22" s="15">
        <v>56</v>
      </c>
      <c r="I22" s="15">
        <v>53</v>
      </c>
      <c r="J22" s="15">
        <v>51</v>
      </c>
      <c r="K22" s="15"/>
      <c r="L22" s="15"/>
      <c r="M22" s="15"/>
      <c r="N22" s="15"/>
      <c r="O22" s="15"/>
      <c r="P22" s="15"/>
    </row>
    <row r="23" spans="1:16" ht="12.75">
      <c r="A23">
        <v>20</v>
      </c>
      <c r="E23" s="14" t="s">
        <v>207</v>
      </c>
      <c r="F23" s="14">
        <f t="shared" si="0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>
        <v>21</v>
      </c>
      <c r="C24" t="s">
        <v>191</v>
      </c>
      <c r="D24" t="s">
        <v>149</v>
      </c>
      <c r="E24" s="15" t="s">
        <v>206</v>
      </c>
      <c r="F24" s="15">
        <f t="shared" si="0"/>
        <v>41</v>
      </c>
      <c r="G24" s="15"/>
      <c r="H24" s="15">
        <v>10</v>
      </c>
      <c r="I24" s="15">
        <v>10</v>
      </c>
      <c r="J24" s="15">
        <v>10</v>
      </c>
      <c r="K24" s="15">
        <v>11</v>
      </c>
      <c r="L24" s="15"/>
      <c r="M24" s="15"/>
      <c r="N24" s="15"/>
      <c r="O24" s="15"/>
      <c r="P24" s="15"/>
    </row>
    <row r="25" spans="1:16" ht="12.75">
      <c r="A25">
        <v>22</v>
      </c>
      <c r="E25" s="14" t="s">
        <v>207</v>
      </c>
      <c r="F25" s="14">
        <f t="shared" si="0"/>
        <v>2</v>
      </c>
      <c r="G25" s="14"/>
      <c r="H25" s="14">
        <v>2</v>
      </c>
      <c r="I25" s="14"/>
      <c r="J25" s="14"/>
      <c r="K25" s="14"/>
      <c r="L25" s="14"/>
      <c r="M25" s="14"/>
      <c r="N25" s="14"/>
      <c r="O25" s="14"/>
      <c r="P25" s="14"/>
    </row>
    <row r="26" spans="1:16" ht="12.75">
      <c r="A26">
        <v>23</v>
      </c>
      <c r="C26" t="s">
        <v>191</v>
      </c>
      <c r="D26" t="s">
        <v>150</v>
      </c>
      <c r="E26" s="15" t="s">
        <v>206</v>
      </c>
      <c r="F26" s="15">
        <f t="shared" si="0"/>
        <v>99</v>
      </c>
      <c r="G26" s="15"/>
      <c r="H26" s="15">
        <v>25</v>
      </c>
      <c r="I26" s="15">
        <v>24</v>
      </c>
      <c r="J26" s="15">
        <v>24</v>
      </c>
      <c r="K26" s="15">
        <v>26</v>
      </c>
      <c r="L26" s="15"/>
      <c r="M26" s="15"/>
      <c r="N26" s="15"/>
      <c r="O26" s="15"/>
      <c r="P26" s="15"/>
    </row>
    <row r="27" spans="1:16" ht="12.75">
      <c r="A27">
        <v>24</v>
      </c>
      <c r="E27" s="14" t="s">
        <v>207</v>
      </c>
      <c r="F27" s="14">
        <f t="shared" si="0"/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>
        <v>25</v>
      </c>
      <c r="C28" t="s">
        <v>191</v>
      </c>
      <c r="D28" t="s">
        <v>151</v>
      </c>
      <c r="E28" s="15" t="s">
        <v>206</v>
      </c>
      <c r="F28" s="15">
        <f t="shared" si="0"/>
        <v>376</v>
      </c>
      <c r="G28" s="15"/>
      <c r="H28" s="15">
        <v>95</v>
      </c>
      <c r="I28" s="15">
        <v>91</v>
      </c>
      <c r="J28" s="15">
        <v>91</v>
      </c>
      <c r="K28" s="15">
        <v>99</v>
      </c>
      <c r="L28" s="15"/>
      <c r="M28" s="15"/>
      <c r="N28" s="15"/>
      <c r="O28" s="15"/>
      <c r="P28" s="15"/>
    </row>
    <row r="29" spans="1:16" ht="12.75">
      <c r="A29">
        <v>26</v>
      </c>
      <c r="E29" s="14" t="s">
        <v>207</v>
      </c>
      <c r="F29" s="14">
        <f t="shared" si="0"/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>
        <v>27</v>
      </c>
      <c r="C30" t="s">
        <v>191</v>
      </c>
      <c r="D30" t="s">
        <v>152</v>
      </c>
      <c r="E30" s="15" t="s">
        <v>206</v>
      </c>
      <c r="F30" s="15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>
        <v>28</v>
      </c>
      <c r="E31" s="14" t="s">
        <v>207</v>
      </c>
      <c r="F31" s="14">
        <f t="shared" si="0"/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>
        <v>29</v>
      </c>
      <c r="C32" t="s">
        <v>191</v>
      </c>
      <c r="D32" t="s">
        <v>153</v>
      </c>
      <c r="E32" s="15" t="s">
        <v>206</v>
      </c>
      <c r="F32" s="15">
        <f t="shared" si="0"/>
        <v>168</v>
      </c>
      <c r="G32" s="15"/>
      <c r="H32" s="15">
        <v>42</v>
      </c>
      <c r="I32" s="15">
        <v>41</v>
      </c>
      <c r="J32" s="15">
        <v>41</v>
      </c>
      <c r="K32" s="15">
        <v>44</v>
      </c>
      <c r="L32" s="15"/>
      <c r="M32" s="15"/>
      <c r="N32" s="15"/>
      <c r="O32" s="15"/>
      <c r="P32" s="15"/>
    </row>
    <row r="33" spans="1:16" ht="12.75">
      <c r="A33">
        <v>30</v>
      </c>
      <c r="E33" s="14" t="s">
        <v>207</v>
      </c>
      <c r="F33" s="14">
        <f t="shared" si="0"/>
        <v>35</v>
      </c>
      <c r="G33" s="14"/>
      <c r="H33" s="14">
        <v>35</v>
      </c>
      <c r="I33" s="14"/>
      <c r="J33" s="14"/>
      <c r="K33" s="14"/>
      <c r="L33" s="14"/>
      <c r="M33" s="14"/>
      <c r="N33" s="14"/>
      <c r="O33" s="14"/>
      <c r="P33" s="14"/>
    </row>
    <row r="34" spans="1:16" ht="12.75">
      <c r="A34">
        <v>31</v>
      </c>
      <c r="C34" t="s">
        <v>191</v>
      </c>
      <c r="D34" t="s">
        <v>155</v>
      </c>
      <c r="E34" s="15" t="s">
        <v>206</v>
      </c>
      <c r="F34" s="15">
        <f t="shared" si="0"/>
        <v>560</v>
      </c>
      <c r="G34" s="15"/>
      <c r="H34" s="15">
        <v>157</v>
      </c>
      <c r="I34" s="15">
        <v>150</v>
      </c>
      <c r="J34" s="15">
        <v>147</v>
      </c>
      <c r="K34" s="15">
        <v>106</v>
      </c>
      <c r="L34" s="15"/>
      <c r="M34" s="15"/>
      <c r="N34" s="15"/>
      <c r="O34" s="15"/>
      <c r="P34" s="15"/>
    </row>
    <row r="35" spans="1:16" ht="12.75">
      <c r="A35">
        <v>32</v>
      </c>
      <c r="E35" s="14" t="s">
        <v>207</v>
      </c>
      <c r="F35" s="14">
        <f t="shared" si="0"/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>
        <v>33</v>
      </c>
      <c r="C36" t="s">
        <v>191</v>
      </c>
      <c r="D36" t="s">
        <v>156</v>
      </c>
      <c r="E36" s="15" t="s">
        <v>206</v>
      </c>
      <c r="F36" s="15">
        <f aca="true" t="shared" si="1" ref="F36:F67">SUM(G36:P36)</f>
        <v>41</v>
      </c>
      <c r="G36" s="15"/>
      <c r="H36" s="15">
        <v>10</v>
      </c>
      <c r="I36" s="15">
        <v>10</v>
      </c>
      <c r="J36" s="15">
        <v>10</v>
      </c>
      <c r="K36" s="15">
        <v>11</v>
      </c>
      <c r="L36" s="15"/>
      <c r="M36" s="15"/>
      <c r="N36" s="15"/>
      <c r="O36" s="15"/>
      <c r="P36" s="15"/>
    </row>
    <row r="37" spans="1:16" ht="12.75">
      <c r="A37">
        <v>34</v>
      </c>
      <c r="E37" s="14" t="s">
        <v>207</v>
      </c>
      <c r="F37" s="14">
        <f t="shared" si="1"/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>
        <v>35</v>
      </c>
      <c r="C38" t="s">
        <v>191</v>
      </c>
      <c r="D38" t="s">
        <v>157</v>
      </c>
      <c r="E38" s="15" t="s">
        <v>206</v>
      </c>
      <c r="F38" s="15">
        <f t="shared" si="1"/>
        <v>32</v>
      </c>
      <c r="G38" s="15"/>
      <c r="H38" s="15">
        <v>8</v>
      </c>
      <c r="I38" s="15">
        <v>8</v>
      </c>
      <c r="J38" s="15">
        <v>8</v>
      </c>
      <c r="K38" s="15">
        <v>8</v>
      </c>
      <c r="L38" s="15"/>
      <c r="M38" s="15"/>
      <c r="N38" s="15"/>
      <c r="O38" s="15"/>
      <c r="P38" s="15"/>
    </row>
    <row r="39" spans="1:16" ht="12.75">
      <c r="A39">
        <v>36</v>
      </c>
      <c r="E39" s="14" t="s">
        <v>207</v>
      </c>
      <c r="F39" s="14">
        <f t="shared" si="1"/>
        <v>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>
        <v>37</v>
      </c>
      <c r="C40" t="s">
        <v>191</v>
      </c>
      <c r="D40" t="s">
        <v>158</v>
      </c>
      <c r="E40" s="15" t="s">
        <v>206</v>
      </c>
      <c r="F40" s="15">
        <f t="shared" si="1"/>
        <v>41</v>
      </c>
      <c r="G40" s="15"/>
      <c r="H40" s="15">
        <v>10</v>
      </c>
      <c r="I40" s="15">
        <v>10</v>
      </c>
      <c r="J40" s="15">
        <v>10</v>
      </c>
      <c r="K40" s="15">
        <v>11</v>
      </c>
      <c r="L40" s="15"/>
      <c r="M40" s="15"/>
      <c r="N40" s="15"/>
      <c r="O40" s="15"/>
      <c r="P40" s="15"/>
    </row>
    <row r="41" spans="1:16" ht="12.75">
      <c r="A41">
        <v>38</v>
      </c>
      <c r="E41" s="14" t="s">
        <v>207</v>
      </c>
      <c r="F41" s="14">
        <f t="shared" si="1"/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>
        <v>39</v>
      </c>
      <c r="C42" t="s">
        <v>191</v>
      </c>
      <c r="D42" t="s">
        <v>159</v>
      </c>
      <c r="E42" s="15" t="s">
        <v>206</v>
      </c>
      <c r="F42" s="15">
        <f t="shared" si="1"/>
        <v>160</v>
      </c>
      <c r="G42" s="15"/>
      <c r="H42" s="15">
        <v>56</v>
      </c>
      <c r="I42" s="15">
        <v>53</v>
      </c>
      <c r="J42" s="15">
        <v>51</v>
      </c>
      <c r="K42" s="15"/>
      <c r="L42" s="15"/>
      <c r="M42" s="15"/>
      <c r="N42" s="15"/>
      <c r="O42" s="15"/>
      <c r="P42" s="15"/>
    </row>
    <row r="43" spans="1:16" ht="12.75">
      <c r="A43">
        <v>40</v>
      </c>
      <c r="E43" s="14" t="s">
        <v>207</v>
      </c>
      <c r="F43" s="14">
        <f t="shared" si="1"/>
        <v>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.75">
      <c r="A44">
        <v>41</v>
      </c>
      <c r="C44" t="s">
        <v>191</v>
      </c>
      <c r="D44" t="s">
        <v>162</v>
      </c>
      <c r="E44" s="15" t="s">
        <v>206</v>
      </c>
      <c r="F44" s="15">
        <f t="shared" si="1"/>
        <v>20</v>
      </c>
      <c r="G44" s="15"/>
      <c r="H44" s="15">
        <v>5</v>
      </c>
      <c r="I44" s="15">
        <v>5</v>
      </c>
      <c r="J44" s="15">
        <v>5</v>
      </c>
      <c r="K44" s="15">
        <v>5</v>
      </c>
      <c r="L44" s="15"/>
      <c r="M44" s="15"/>
      <c r="N44" s="15"/>
      <c r="O44" s="15"/>
      <c r="P44" s="15"/>
    </row>
    <row r="45" spans="1:16" ht="12.75">
      <c r="A45">
        <v>42</v>
      </c>
      <c r="E45" s="14" t="s">
        <v>207</v>
      </c>
      <c r="F45" s="14">
        <f t="shared" si="1"/>
        <v>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>
        <v>43</v>
      </c>
      <c r="C46" t="s">
        <v>191</v>
      </c>
      <c r="D46" t="s">
        <v>164</v>
      </c>
      <c r="E46" s="15" t="s">
        <v>206</v>
      </c>
      <c r="F46" s="15">
        <f t="shared" si="1"/>
        <v>100</v>
      </c>
      <c r="G46" s="15"/>
      <c r="H46" s="15">
        <v>35</v>
      </c>
      <c r="I46" s="15">
        <v>33</v>
      </c>
      <c r="J46" s="15">
        <v>32</v>
      </c>
      <c r="K46" s="15"/>
      <c r="L46" s="15"/>
      <c r="M46" s="15"/>
      <c r="N46" s="15"/>
      <c r="O46" s="15"/>
      <c r="P46" s="15"/>
    </row>
    <row r="47" spans="1:16" ht="12.75">
      <c r="A47">
        <v>44</v>
      </c>
      <c r="E47" s="14" t="s">
        <v>207</v>
      </c>
      <c r="F47" s="14">
        <f t="shared" si="1"/>
        <v>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>
        <v>45</v>
      </c>
      <c r="C48" t="s">
        <v>191</v>
      </c>
      <c r="D48" t="s">
        <v>166</v>
      </c>
      <c r="E48" s="15" t="s">
        <v>206</v>
      </c>
      <c r="F48" s="15">
        <f t="shared" si="1"/>
        <v>160</v>
      </c>
      <c r="G48" s="15"/>
      <c r="H48" s="15">
        <v>40</v>
      </c>
      <c r="I48" s="15">
        <v>39</v>
      </c>
      <c r="J48" s="15">
        <v>39</v>
      </c>
      <c r="K48" s="15">
        <v>42</v>
      </c>
      <c r="L48" s="15"/>
      <c r="M48" s="15"/>
      <c r="N48" s="15"/>
      <c r="O48" s="15"/>
      <c r="P48" s="15"/>
    </row>
    <row r="49" spans="1:16" ht="12.75">
      <c r="A49">
        <v>46</v>
      </c>
      <c r="E49" s="14" t="s">
        <v>207</v>
      </c>
      <c r="F49" s="14">
        <f t="shared" si="1"/>
        <v>0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>
        <v>47</v>
      </c>
      <c r="C50" t="s">
        <v>191</v>
      </c>
      <c r="D50" t="s">
        <v>167</v>
      </c>
      <c r="E50" s="15" t="s">
        <v>206</v>
      </c>
      <c r="F50" s="15">
        <f t="shared" si="1"/>
        <v>99</v>
      </c>
      <c r="G50" s="15"/>
      <c r="H50" s="15">
        <v>25</v>
      </c>
      <c r="I50" s="15">
        <v>24</v>
      </c>
      <c r="J50" s="15">
        <v>24</v>
      </c>
      <c r="K50" s="15">
        <v>26</v>
      </c>
      <c r="L50" s="15"/>
      <c r="M50" s="15"/>
      <c r="N50" s="15"/>
      <c r="O50" s="15"/>
      <c r="P50" s="15"/>
    </row>
    <row r="51" spans="1:16" ht="12.75">
      <c r="A51">
        <v>48</v>
      </c>
      <c r="E51" s="14" t="s">
        <v>207</v>
      </c>
      <c r="F51" s="14">
        <f t="shared" si="1"/>
        <v>0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>
        <v>49</v>
      </c>
      <c r="C52" t="s">
        <v>191</v>
      </c>
      <c r="D52" t="s">
        <v>168</v>
      </c>
      <c r="E52" s="15" t="s">
        <v>206</v>
      </c>
      <c r="F52" s="15">
        <f t="shared" si="1"/>
        <v>57</v>
      </c>
      <c r="G52" s="15"/>
      <c r="H52" s="15">
        <v>14</v>
      </c>
      <c r="I52" s="15">
        <v>14</v>
      </c>
      <c r="J52" s="15">
        <v>14</v>
      </c>
      <c r="K52" s="15">
        <v>15</v>
      </c>
      <c r="L52" s="15"/>
      <c r="M52" s="15"/>
      <c r="N52" s="15"/>
      <c r="O52" s="15"/>
      <c r="P52" s="15"/>
    </row>
    <row r="53" spans="1:16" ht="12.75">
      <c r="A53">
        <v>50</v>
      </c>
      <c r="E53" s="14" t="s">
        <v>207</v>
      </c>
      <c r="F53" s="14">
        <f t="shared" si="1"/>
        <v>8</v>
      </c>
      <c r="G53" s="14">
        <v>4</v>
      </c>
      <c r="H53" s="14">
        <v>4</v>
      </c>
      <c r="I53" s="14"/>
      <c r="J53" s="14"/>
      <c r="K53" s="14"/>
      <c r="L53" s="14"/>
      <c r="M53" s="14"/>
      <c r="N53" s="14"/>
      <c r="O53" s="14"/>
      <c r="P53" s="14"/>
    </row>
    <row r="54" spans="1:16" ht="12.75">
      <c r="A54">
        <v>51</v>
      </c>
      <c r="C54" t="s">
        <v>191</v>
      </c>
      <c r="D54" t="s">
        <v>169</v>
      </c>
      <c r="E54" s="15" t="s">
        <v>206</v>
      </c>
      <c r="F54" s="15">
        <f t="shared" si="1"/>
        <v>41</v>
      </c>
      <c r="G54" s="15"/>
      <c r="H54" s="15">
        <v>10</v>
      </c>
      <c r="I54" s="15">
        <v>10</v>
      </c>
      <c r="J54" s="15">
        <v>10</v>
      </c>
      <c r="K54" s="15">
        <v>11</v>
      </c>
      <c r="L54" s="15"/>
      <c r="M54" s="15"/>
      <c r="N54" s="15"/>
      <c r="O54" s="15"/>
      <c r="P54" s="15"/>
    </row>
    <row r="55" spans="1:16" ht="12.75">
      <c r="A55">
        <v>52</v>
      </c>
      <c r="E55" s="14" t="s">
        <v>207</v>
      </c>
      <c r="F55" s="14">
        <f t="shared" si="1"/>
        <v>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>
        <v>53</v>
      </c>
      <c r="C56" t="s">
        <v>191</v>
      </c>
      <c r="D56" t="s">
        <v>170</v>
      </c>
      <c r="E56" s="15" t="s">
        <v>206</v>
      </c>
      <c r="F56" s="15">
        <f t="shared" si="1"/>
        <v>24</v>
      </c>
      <c r="G56" s="15"/>
      <c r="H56" s="15">
        <v>6</v>
      </c>
      <c r="I56" s="15">
        <v>6</v>
      </c>
      <c r="J56" s="15">
        <v>6</v>
      </c>
      <c r="K56" s="15">
        <v>6</v>
      </c>
      <c r="L56" s="15"/>
      <c r="M56" s="15"/>
      <c r="N56" s="15"/>
      <c r="O56" s="15"/>
      <c r="P56" s="15"/>
    </row>
    <row r="57" spans="1:16" ht="12.75">
      <c r="A57">
        <v>54</v>
      </c>
      <c r="E57" s="14" t="s">
        <v>207</v>
      </c>
      <c r="F57" s="14">
        <f t="shared" si="1"/>
        <v>0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>
        <v>55</v>
      </c>
      <c r="C58" t="s">
        <v>191</v>
      </c>
      <c r="D58" t="s">
        <v>173</v>
      </c>
      <c r="E58" s="15" t="s">
        <v>206</v>
      </c>
      <c r="F58" s="15">
        <f t="shared" si="1"/>
        <v>336</v>
      </c>
      <c r="G58" s="15"/>
      <c r="H58" s="15">
        <v>85</v>
      </c>
      <c r="I58" s="15">
        <v>81</v>
      </c>
      <c r="J58" s="15">
        <v>81</v>
      </c>
      <c r="K58" s="15">
        <v>89</v>
      </c>
      <c r="L58" s="15"/>
      <c r="M58" s="15"/>
      <c r="N58" s="15"/>
      <c r="O58" s="15"/>
      <c r="P58" s="15"/>
    </row>
    <row r="59" spans="1:16" ht="12.75">
      <c r="A59">
        <v>56</v>
      </c>
      <c r="E59" s="14" t="s">
        <v>207</v>
      </c>
      <c r="F59" s="14">
        <f t="shared" si="1"/>
        <v>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>
        <v>57</v>
      </c>
      <c r="C60" t="s">
        <v>191</v>
      </c>
      <c r="D60" t="s">
        <v>174</v>
      </c>
      <c r="E60" s="15" t="s">
        <v>206</v>
      </c>
      <c r="F60" s="15">
        <f t="shared" si="1"/>
        <v>16</v>
      </c>
      <c r="G60" s="15"/>
      <c r="H60" s="15">
        <v>4</v>
      </c>
      <c r="I60" s="15">
        <v>4</v>
      </c>
      <c r="J60" s="15">
        <v>4</v>
      </c>
      <c r="K60" s="15">
        <v>4</v>
      </c>
      <c r="L60" s="15"/>
      <c r="M60" s="15"/>
      <c r="N60" s="15"/>
      <c r="O60" s="15"/>
      <c r="P60" s="15"/>
    </row>
    <row r="61" spans="1:16" ht="12.75">
      <c r="A61">
        <v>58</v>
      </c>
      <c r="E61" s="14" t="s">
        <v>207</v>
      </c>
      <c r="F61" s="14">
        <f t="shared" si="1"/>
        <v>0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>
        <v>59</v>
      </c>
      <c r="C62" t="s">
        <v>191</v>
      </c>
      <c r="D62" t="s">
        <v>175</v>
      </c>
      <c r="E62" s="15" t="s">
        <v>206</v>
      </c>
      <c r="F62" s="15">
        <f t="shared" si="1"/>
        <v>16</v>
      </c>
      <c r="G62" s="15"/>
      <c r="H62" s="15">
        <v>4</v>
      </c>
      <c r="I62" s="15">
        <v>4</v>
      </c>
      <c r="J62" s="15">
        <v>4</v>
      </c>
      <c r="K62" s="15">
        <v>4</v>
      </c>
      <c r="L62" s="15"/>
      <c r="M62" s="15"/>
      <c r="N62" s="15"/>
      <c r="O62" s="15"/>
      <c r="P62" s="15"/>
    </row>
    <row r="63" spans="1:16" ht="12.75">
      <c r="A63">
        <v>60</v>
      </c>
      <c r="E63" s="14" t="s">
        <v>207</v>
      </c>
      <c r="F63" s="14">
        <f t="shared" si="1"/>
        <v>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>
        <v>61</v>
      </c>
      <c r="C64" t="s">
        <v>191</v>
      </c>
      <c r="D64" t="s">
        <v>176</v>
      </c>
      <c r="E64" s="15" t="s">
        <v>206</v>
      </c>
      <c r="F64" s="15">
        <f t="shared" si="1"/>
        <v>220</v>
      </c>
      <c r="G64" s="15"/>
      <c r="H64" s="15">
        <v>56</v>
      </c>
      <c r="I64" s="15">
        <v>53</v>
      </c>
      <c r="J64" s="15">
        <v>53</v>
      </c>
      <c r="K64" s="15">
        <v>58</v>
      </c>
      <c r="L64" s="15"/>
      <c r="M64" s="15"/>
      <c r="N64" s="15"/>
      <c r="O64" s="15"/>
      <c r="P64" s="15"/>
    </row>
    <row r="65" spans="1:16" ht="12.75">
      <c r="A65">
        <v>62</v>
      </c>
      <c r="E65" s="14" t="s">
        <v>207</v>
      </c>
      <c r="F65" s="14">
        <f t="shared" si="1"/>
        <v>17</v>
      </c>
      <c r="G65" s="14">
        <v>17</v>
      </c>
      <c r="H65" s="14"/>
      <c r="I65" s="14"/>
      <c r="J65" s="14"/>
      <c r="K65" s="14"/>
      <c r="L65" s="14"/>
      <c r="M65" s="14"/>
      <c r="N65" s="14"/>
      <c r="O65" s="14"/>
      <c r="P65" s="14"/>
    </row>
    <row r="66" spans="1:17" ht="12.75">
      <c r="A66">
        <v>63</v>
      </c>
      <c r="C66" t="s">
        <v>191</v>
      </c>
      <c r="D66" t="s">
        <v>177</v>
      </c>
      <c r="E66" s="15" t="s">
        <v>206</v>
      </c>
      <c r="F66" s="15">
        <f t="shared" si="1"/>
        <v>16</v>
      </c>
      <c r="G66" s="15"/>
      <c r="H66" s="15">
        <v>4</v>
      </c>
      <c r="I66" s="15">
        <v>4</v>
      </c>
      <c r="J66" s="15">
        <v>4</v>
      </c>
      <c r="K66" s="15">
        <v>4</v>
      </c>
      <c r="L66" s="15"/>
      <c r="M66" s="15"/>
      <c r="N66" s="15"/>
      <c r="O66" s="15"/>
      <c r="P66" s="15"/>
      <c r="Q66" s="20">
        <v>160</v>
      </c>
    </row>
    <row r="67" spans="1:16" ht="12.75">
      <c r="A67">
        <v>64</v>
      </c>
      <c r="E67" s="14" t="s">
        <v>207</v>
      </c>
      <c r="F67" s="14">
        <f t="shared" si="1"/>
        <v>22</v>
      </c>
      <c r="G67" s="14"/>
      <c r="H67" s="14">
        <v>22</v>
      </c>
      <c r="I67" s="14"/>
      <c r="J67" s="14"/>
      <c r="K67" s="14"/>
      <c r="L67" s="14"/>
      <c r="M67" s="14"/>
      <c r="N67" s="14"/>
      <c r="O67" s="14"/>
      <c r="P67" s="14"/>
    </row>
    <row r="68" spans="1:16" ht="12.75">
      <c r="A68">
        <v>65</v>
      </c>
      <c r="C68" t="s">
        <v>191</v>
      </c>
      <c r="D68" t="s">
        <v>178</v>
      </c>
      <c r="E68" s="15" t="s">
        <v>206</v>
      </c>
      <c r="F68" s="15">
        <f aca="true" t="shared" si="2" ref="F68:F93">SUM(G68:P68)</f>
        <v>160</v>
      </c>
      <c r="G68" s="15"/>
      <c r="H68" s="15">
        <v>40</v>
      </c>
      <c r="I68" s="15">
        <v>39</v>
      </c>
      <c r="J68" s="15">
        <v>39</v>
      </c>
      <c r="K68" s="15">
        <v>42</v>
      </c>
      <c r="L68" s="15"/>
      <c r="M68" s="15"/>
      <c r="N68" s="15"/>
      <c r="O68" s="15"/>
      <c r="P68" s="15"/>
    </row>
    <row r="69" spans="1:16" ht="12.75">
      <c r="A69">
        <v>66</v>
      </c>
      <c r="E69" s="14" t="s">
        <v>207</v>
      </c>
      <c r="F69" s="14">
        <f t="shared" si="2"/>
        <v>0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>
        <v>67</v>
      </c>
      <c r="C70" t="s">
        <v>191</v>
      </c>
      <c r="D70" t="s">
        <v>179</v>
      </c>
      <c r="E70" s="15" t="s">
        <v>206</v>
      </c>
      <c r="F70" s="15">
        <f t="shared" si="2"/>
        <v>336</v>
      </c>
      <c r="G70" s="15"/>
      <c r="H70" s="15">
        <v>85</v>
      </c>
      <c r="I70" s="15">
        <v>81</v>
      </c>
      <c r="J70" s="15">
        <v>81</v>
      </c>
      <c r="K70" s="15">
        <v>89</v>
      </c>
      <c r="L70" s="15"/>
      <c r="M70" s="15"/>
      <c r="N70" s="15"/>
      <c r="O70" s="15"/>
      <c r="P70" s="15"/>
    </row>
    <row r="71" spans="1:16" ht="12.75">
      <c r="A71">
        <v>68</v>
      </c>
      <c r="E71" s="14" t="s">
        <v>207</v>
      </c>
      <c r="F71" s="14">
        <f t="shared" si="2"/>
        <v>0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>
        <v>69</v>
      </c>
      <c r="C72" t="s">
        <v>191</v>
      </c>
      <c r="D72" t="s">
        <v>180</v>
      </c>
      <c r="E72" s="15" t="s">
        <v>206</v>
      </c>
      <c r="F72" s="15">
        <f t="shared" si="2"/>
        <v>79</v>
      </c>
      <c r="G72" s="15"/>
      <c r="H72" s="15">
        <v>20</v>
      </c>
      <c r="I72" s="15">
        <v>19</v>
      </c>
      <c r="J72" s="15">
        <v>19</v>
      </c>
      <c r="K72" s="15">
        <v>21</v>
      </c>
      <c r="L72" s="15"/>
      <c r="M72" s="15"/>
      <c r="N72" s="15"/>
      <c r="O72" s="15"/>
      <c r="P72" s="15"/>
    </row>
    <row r="73" spans="1:16" ht="12.75">
      <c r="A73">
        <v>70</v>
      </c>
      <c r="E73" s="14" t="s">
        <v>207</v>
      </c>
      <c r="F73" s="14">
        <f t="shared" si="2"/>
        <v>0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>
        <v>71</v>
      </c>
      <c r="C74" t="s">
        <v>191</v>
      </c>
      <c r="D74" t="s">
        <v>181</v>
      </c>
      <c r="E74" s="15" t="s">
        <v>206</v>
      </c>
      <c r="F74" s="15">
        <f t="shared" si="2"/>
        <v>762</v>
      </c>
      <c r="G74" s="15">
        <v>75</v>
      </c>
      <c r="H74" s="15">
        <v>119</v>
      </c>
      <c r="I74" s="15">
        <v>114</v>
      </c>
      <c r="J74" s="15">
        <v>113</v>
      </c>
      <c r="K74" s="15">
        <v>100</v>
      </c>
      <c r="L74" s="15">
        <v>45</v>
      </c>
      <c r="M74" s="15">
        <v>43</v>
      </c>
      <c r="N74" s="15">
        <v>53</v>
      </c>
      <c r="O74" s="15">
        <v>50</v>
      </c>
      <c r="P74" s="15">
        <v>50</v>
      </c>
    </row>
    <row r="75" spans="1:16" ht="12.75">
      <c r="A75">
        <v>72</v>
      </c>
      <c r="E75" s="14" t="s">
        <v>207</v>
      </c>
      <c r="F75" s="14">
        <f t="shared" si="2"/>
        <v>226</v>
      </c>
      <c r="G75" s="14">
        <v>61</v>
      </c>
      <c r="H75" s="14">
        <v>165</v>
      </c>
      <c r="I75" s="14"/>
      <c r="J75" s="14"/>
      <c r="K75" s="14"/>
      <c r="L75" s="14"/>
      <c r="M75" s="14"/>
      <c r="N75" s="14"/>
      <c r="O75" s="14"/>
      <c r="P75" s="14"/>
    </row>
    <row r="76" spans="1:16" ht="12.75">
      <c r="A76">
        <v>73</v>
      </c>
      <c r="C76" t="s">
        <v>191</v>
      </c>
      <c r="D76" t="s">
        <v>182</v>
      </c>
      <c r="E76" s="15" t="s">
        <v>206</v>
      </c>
      <c r="F76" s="15">
        <f t="shared" si="2"/>
        <v>16</v>
      </c>
      <c r="G76" s="15"/>
      <c r="H76" s="15">
        <v>4</v>
      </c>
      <c r="I76" s="15">
        <v>4</v>
      </c>
      <c r="J76" s="15">
        <v>4</v>
      </c>
      <c r="K76" s="15">
        <v>4</v>
      </c>
      <c r="L76" s="15"/>
      <c r="M76" s="15"/>
      <c r="N76" s="15"/>
      <c r="O76" s="15"/>
      <c r="P76" s="15"/>
    </row>
    <row r="77" spans="1:16" ht="12.75">
      <c r="A77">
        <v>74</v>
      </c>
      <c r="E77" s="14" t="s">
        <v>207</v>
      </c>
      <c r="F77" s="14">
        <f t="shared" si="2"/>
        <v>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>
        <v>75</v>
      </c>
      <c r="C78" t="s">
        <v>191</v>
      </c>
      <c r="D78" t="s">
        <v>183</v>
      </c>
      <c r="E78" s="15" t="s">
        <v>206</v>
      </c>
      <c r="F78" s="15">
        <f t="shared" si="2"/>
        <v>41</v>
      </c>
      <c r="G78" s="15"/>
      <c r="H78" s="15">
        <v>10</v>
      </c>
      <c r="I78" s="15">
        <v>10</v>
      </c>
      <c r="J78" s="15">
        <v>10</v>
      </c>
      <c r="K78" s="15">
        <v>11</v>
      </c>
      <c r="L78" s="15"/>
      <c r="M78" s="15"/>
      <c r="N78" s="15"/>
      <c r="O78" s="15"/>
      <c r="P78" s="15"/>
    </row>
    <row r="79" spans="1:16" ht="12.75">
      <c r="A79">
        <v>76</v>
      </c>
      <c r="E79" s="14" t="s">
        <v>207</v>
      </c>
      <c r="F79" s="14">
        <f t="shared" si="2"/>
        <v>0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>
        <v>77</v>
      </c>
      <c r="C80" t="s">
        <v>191</v>
      </c>
      <c r="D80" t="s">
        <v>184</v>
      </c>
      <c r="E80" s="15" t="s">
        <v>206</v>
      </c>
      <c r="F80" s="15">
        <f t="shared" si="2"/>
        <v>160</v>
      </c>
      <c r="G80" s="15"/>
      <c r="H80" s="15">
        <v>40</v>
      </c>
      <c r="I80" s="15">
        <v>39</v>
      </c>
      <c r="J80" s="15">
        <v>39</v>
      </c>
      <c r="K80" s="15">
        <v>42</v>
      </c>
      <c r="L80" s="15"/>
      <c r="M80" s="15"/>
      <c r="N80" s="15"/>
      <c r="O80" s="15"/>
      <c r="P80" s="15"/>
    </row>
    <row r="81" spans="1:16" ht="12.75">
      <c r="A81">
        <v>78</v>
      </c>
      <c r="E81" s="14" t="s">
        <v>207</v>
      </c>
      <c r="F81" s="14">
        <f t="shared" si="2"/>
        <v>0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>
        <v>79</v>
      </c>
      <c r="C82" t="s">
        <v>191</v>
      </c>
      <c r="D82" t="s">
        <v>185</v>
      </c>
      <c r="E82" s="15" t="s">
        <v>206</v>
      </c>
      <c r="F82" s="15">
        <f t="shared" si="2"/>
        <v>200</v>
      </c>
      <c r="G82" s="15"/>
      <c r="H82" s="15">
        <v>24</v>
      </c>
      <c r="I82" s="15">
        <v>23</v>
      </c>
      <c r="J82" s="15">
        <v>23</v>
      </c>
      <c r="K82" s="15">
        <v>25</v>
      </c>
      <c r="L82" s="15">
        <v>20</v>
      </c>
      <c r="M82" s="15">
        <v>19</v>
      </c>
      <c r="N82" s="15">
        <v>23</v>
      </c>
      <c r="O82" s="15">
        <v>22</v>
      </c>
      <c r="P82" s="15">
        <v>21</v>
      </c>
    </row>
    <row r="83" spans="1:16" ht="12.75">
      <c r="A83">
        <v>80</v>
      </c>
      <c r="E83" s="14" t="s">
        <v>207</v>
      </c>
      <c r="F83" s="14">
        <f t="shared" si="2"/>
        <v>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>
        <v>81</v>
      </c>
      <c r="C84" t="s">
        <v>191</v>
      </c>
      <c r="D84" t="s">
        <v>186</v>
      </c>
      <c r="E84" s="15" t="s">
        <v>206</v>
      </c>
      <c r="F84" s="15">
        <f t="shared" si="2"/>
        <v>100</v>
      </c>
      <c r="G84" s="15"/>
      <c r="H84" s="15">
        <v>35</v>
      </c>
      <c r="I84" s="15">
        <v>33</v>
      </c>
      <c r="J84" s="15">
        <v>32</v>
      </c>
      <c r="K84" s="15"/>
      <c r="L84" s="15"/>
      <c r="M84" s="15"/>
      <c r="N84" s="15"/>
      <c r="O84" s="15"/>
      <c r="P84" s="15"/>
    </row>
    <row r="85" spans="1:16" ht="12.75">
      <c r="A85">
        <v>82</v>
      </c>
      <c r="E85" s="14" t="s">
        <v>207</v>
      </c>
      <c r="F85" s="14">
        <f t="shared" si="2"/>
        <v>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>
        <v>83</v>
      </c>
      <c r="C86" t="s">
        <v>191</v>
      </c>
      <c r="D86" t="s">
        <v>187</v>
      </c>
      <c r="E86" s="15" t="s">
        <v>206</v>
      </c>
      <c r="F86" s="15">
        <f t="shared" si="2"/>
        <v>215</v>
      </c>
      <c r="G86" s="15"/>
      <c r="H86" s="15">
        <v>54</v>
      </c>
      <c r="I86" s="15">
        <v>52</v>
      </c>
      <c r="J86" s="15">
        <v>52</v>
      </c>
      <c r="K86" s="15">
        <v>57</v>
      </c>
      <c r="L86" s="15"/>
      <c r="M86" s="15"/>
      <c r="N86" s="15"/>
      <c r="O86" s="15"/>
      <c r="P86" s="15"/>
    </row>
    <row r="87" spans="1:16" ht="12.75">
      <c r="A87">
        <v>84</v>
      </c>
      <c r="E87" s="14" t="s">
        <v>207</v>
      </c>
      <c r="F87" s="14">
        <f t="shared" si="2"/>
        <v>0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>
        <v>85</v>
      </c>
      <c r="C88" t="s">
        <v>191</v>
      </c>
      <c r="D88" t="s">
        <v>188</v>
      </c>
      <c r="E88" s="15" t="s">
        <v>206</v>
      </c>
      <c r="F88" s="15">
        <f t="shared" si="2"/>
        <v>158</v>
      </c>
      <c r="G88" s="15"/>
      <c r="H88" s="15">
        <v>40</v>
      </c>
      <c r="I88" s="15">
        <v>38</v>
      </c>
      <c r="J88" s="15">
        <v>38</v>
      </c>
      <c r="K88" s="15">
        <v>42</v>
      </c>
      <c r="L88" s="15"/>
      <c r="M88" s="15"/>
      <c r="N88" s="15"/>
      <c r="O88" s="15"/>
      <c r="P88" s="15"/>
    </row>
    <row r="89" spans="1:16" ht="12.75">
      <c r="A89">
        <v>86</v>
      </c>
      <c r="E89" s="14" t="s">
        <v>207</v>
      </c>
      <c r="F89" s="14">
        <f t="shared" si="2"/>
        <v>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>
        <v>87</v>
      </c>
      <c r="C90" t="s">
        <v>191</v>
      </c>
      <c r="D90" t="s">
        <v>190</v>
      </c>
      <c r="E90" s="15" t="s">
        <v>206</v>
      </c>
      <c r="F90" s="15">
        <f t="shared" si="2"/>
        <v>160</v>
      </c>
      <c r="G90" s="15"/>
      <c r="H90" s="15">
        <v>56</v>
      </c>
      <c r="I90" s="15">
        <v>53</v>
      </c>
      <c r="J90" s="15">
        <v>51</v>
      </c>
      <c r="K90" s="15"/>
      <c r="L90" s="15"/>
      <c r="M90" s="15"/>
      <c r="N90" s="15"/>
      <c r="O90" s="15"/>
      <c r="P90" s="15"/>
    </row>
    <row r="91" spans="1:16" ht="12.75">
      <c r="A91">
        <v>88</v>
      </c>
      <c r="E91" s="14" t="s">
        <v>207</v>
      </c>
      <c r="F91" s="14">
        <f t="shared" si="2"/>
        <v>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29.25" customHeight="1">
      <c r="A92">
        <v>89</v>
      </c>
      <c r="C92" t="s">
        <v>191</v>
      </c>
      <c r="D92" s="13" t="s">
        <v>210</v>
      </c>
      <c r="E92" s="15" t="s">
        <v>206</v>
      </c>
      <c r="F92" s="15">
        <f t="shared" si="2"/>
        <v>1994</v>
      </c>
      <c r="G92" s="15"/>
      <c r="H92" s="15">
        <v>360</v>
      </c>
      <c r="I92" s="15">
        <v>343</v>
      </c>
      <c r="J92" s="15">
        <v>343</v>
      </c>
      <c r="K92" s="15">
        <v>376</v>
      </c>
      <c r="L92" s="15">
        <v>294</v>
      </c>
      <c r="M92" s="15">
        <v>278</v>
      </c>
      <c r="N92" s="15"/>
      <c r="O92" s="15"/>
      <c r="P92" s="15"/>
    </row>
    <row r="93" spans="1:16" ht="12.75">
      <c r="A93">
        <v>90</v>
      </c>
      <c r="E93" s="14" t="s">
        <v>207</v>
      </c>
      <c r="F93" s="14">
        <f t="shared" si="2"/>
        <v>0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>
        <v>91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>
        <v>93</v>
      </c>
      <c r="E95" s="16" t="s">
        <v>193</v>
      </c>
      <c r="F95" s="15">
        <f>SUMIF($E4:$E93,"Planned",F4:F93)</f>
        <v>7820</v>
      </c>
      <c r="G95" s="15">
        <f aca="true" t="shared" si="3" ref="G95:P95">SUMIF($E4:$E93,"Planned",G4:G93)</f>
        <v>75</v>
      </c>
      <c r="H95" s="15">
        <f t="shared" si="3"/>
        <v>1826</v>
      </c>
      <c r="I95" s="15">
        <f t="shared" si="3"/>
        <v>1747</v>
      </c>
      <c r="J95" s="15">
        <f t="shared" si="3"/>
        <v>1733</v>
      </c>
      <c r="K95" s="15">
        <f t="shared" si="3"/>
        <v>1521</v>
      </c>
      <c r="L95" s="15">
        <f t="shared" si="3"/>
        <v>359</v>
      </c>
      <c r="M95" s="15">
        <f t="shared" si="3"/>
        <v>340</v>
      </c>
      <c r="N95" s="15">
        <f t="shared" si="3"/>
        <v>76</v>
      </c>
      <c r="O95" s="15">
        <f t="shared" si="3"/>
        <v>72</v>
      </c>
      <c r="P95" s="15">
        <f t="shared" si="3"/>
        <v>71</v>
      </c>
    </row>
    <row r="96" spans="1:16" ht="12.75">
      <c r="A96">
        <v>94</v>
      </c>
      <c r="E96" s="17" t="s">
        <v>194</v>
      </c>
      <c r="F96" s="18">
        <f>SUMIF($E4:$E93,"Actual",F4:F93)</f>
        <v>310</v>
      </c>
      <c r="G96" s="18">
        <f aca="true" t="shared" si="4" ref="G96:P96">SUMIF($E4:$E93,"Actual",G4:G93)</f>
        <v>82</v>
      </c>
      <c r="H96" s="18">
        <f t="shared" si="4"/>
        <v>228</v>
      </c>
      <c r="I96" s="18">
        <f t="shared" si="4"/>
        <v>0</v>
      </c>
      <c r="J96" s="18">
        <f t="shared" si="4"/>
        <v>0</v>
      </c>
      <c r="K96" s="18">
        <f t="shared" si="4"/>
        <v>0</v>
      </c>
      <c r="L96" s="18">
        <f t="shared" si="4"/>
        <v>0</v>
      </c>
      <c r="M96" s="18">
        <f t="shared" si="4"/>
        <v>0</v>
      </c>
      <c r="N96" s="18">
        <f t="shared" si="4"/>
        <v>0</v>
      </c>
      <c r="O96" s="18">
        <f t="shared" si="4"/>
        <v>0</v>
      </c>
      <c r="P96" s="18">
        <f t="shared" si="4"/>
        <v>0</v>
      </c>
    </row>
  </sheetData>
  <printOptions gridLines="1"/>
  <pageMargins left="0.75" right="0.75" top="0.38" bottom="0.34" header="0.3" footer="0.18"/>
  <pageSetup fitToHeight="1" fitToWidth="1" horizontalDpi="600" verticalDpi="600" orientation="portrait" scale="59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2008-07-03T16:28:47Z</cp:lastPrinted>
  <dcterms:created xsi:type="dcterms:W3CDTF">2002-06-05T17:43:08Z</dcterms:created>
  <dcterms:modified xsi:type="dcterms:W3CDTF">2008-08-04T16:44:31Z</dcterms:modified>
  <cp:category/>
  <cp:version/>
  <cp:contentType/>
  <cp:contentStatus/>
</cp:coreProperties>
</file>