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<sst xmlns="http://schemas.openxmlformats.org/spreadsheetml/2006/main" count="15" uniqueCount="10">
  <si>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Type-C</t>
  </si>
  <si>
    <t>TOTAL (IN)</t>
  </si>
  <si>
    <t>TOTAL (FT)</t>
  </si>
  <si>
    <t>ft</t>
  </si>
  <si>
    <t>Type-B</t>
  </si>
  <si>
    <t>Type-A</t>
  </si>
  <si>
    <t>*LEAD LENGTHS ARE ESTIMATED FROM WINDING FORM MODELS SE141-114, -115, -116</t>
  </si>
  <si>
    <t>SUM-WP (IN)</t>
  </si>
  <si>
    <t>LEADS (IN)</t>
  </si>
  <si>
    <t>*NUMBERS IN BLUE ARE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</si>
</sst>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Arial"/>
      <family val="0"/>
    </font>
    <font>
      <sz val="10"/>
      <color indexed="22"/>
      <name val="Arial"/>
      <family val="0"/>
    </font>
    <font>
      <sz val="8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0" fillId="0" borderId="1" xfId="0" applyNumberFormat="1" applyBorder="1" applyAlignment="1">
      <alignment horizontal="center" vertical="center"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22"/>
  <sheetViews>
    <sheetView showGridLines="0" tabSelected="1" zoomScale="50" zoomScaleNormal="50" workbookViewId="0" topLeftCell="A1">
      <selection activeCell="L30" sqref="L30"/>
    </sheetView>
  </sheetViews>
  <sheetFormatPr defaultColWidth="9.140625" defaultRowHeight="12.75"/>
  <cols>
    <col min="1" max="1" width="3.7109375" style="0" customWidth="1"/>
    <col min="2" max="2" width="11.57421875" style="0" customWidth="1"/>
    <col min="3" max="4" width="9.8515625" style="0" bestFit="1" customWidth="1"/>
    <col min="5" max="5" width="9.28125" style="0" bestFit="1" customWidth="1"/>
    <col min="6" max="6" width="10.140625" style="0" bestFit="1" customWidth="1"/>
    <col min="7" max="7" width="6.421875" style="0" customWidth="1"/>
    <col min="8" max="8" width="9.57421875" style="0" bestFit="1" customWidth="1"/>
    <col min="9" max="10" width="9.8515625" style="0" bestFit="1" customWidth="1"/>
    <col min="11" max="11" width="10.140625" style="0" bestFit="1" customWidth="1"/>
    <col min="14" max="17" width="9.8515625" style="0" bestFit="1" customWidth="1"/>
    <col min="18" max="18" width="6.421875" style="0" customWidth="1"/>
    <col min="19" max="22" width="9.8515625" style="0" bestFit="1" customWidth="1"/>
    <col min="29" max="29" width="6.421875" style="0" customWidth="1"/>
  </cols>
  <sheetData>
    <row r="2" spans="3:33" s="3" customFormat="1" ht="88.5" customHeight="1">
      <c r="C2" s="2"/>
      <c r="D2" s="2"/>
      <c r="E2" s="2"/>
      <c r="F2" s="2"/>
      <c r="G2" s="5" t="s">
        <v>0</v>
      </c>
      <c r="H2" s="2"/>
      <c r="I2" s="2"/>
      <c r="J2" s="2"/>
      <c r="K2" s="2"/>
      <c r="N2" s="2"/>
      <c r="O2" s="2"/>
      <c r="P2" s="2"/>
      <c r="Q2" s="2"/>
      <c r="R2" s="5" t="s">
        <v>4</v>
      </c>
      <c r="S2" s="2"/>
      <c r="T2" s="2"/>
      <c r="U2" s="2"/>
      <c r="V2" s="2"/>
      <c r="Y2" s="2"/>
      <c r="Z2" s="2"/>
      <c r="AA2" s="2"/>
      <c r="AB2" s="2"/>
      <c r="AC2" s="5" t="s">
        <v>5</v>
      </c>
      <c r="AD2" s="2"/>
      <c r="AE2" s="2"/>
      <c r="AF2" s="2"/>
      <c r="AG2" s="2"/>
    </row>
    <row r="3" spans="3:33" s="3" customFormat="1" ht="39.75" customHeight="1">
      <c r="C3" s="13">
        <v>268.459</v>
      </c>
      <c r="D3" s="13">
        <v>268.418</v>
      </c>
      <c r="E3" s="13">
        <v>268.39</v>
      </c>
      <c r="F3" s="13">
        <v>268.376</v>
      </c>
      <c r="G3" s="4"/>
      <c r="H3" s="13">
        <v>268.436</v>
      </c>
      <c r="I3" s="13">
        <v>268.483</v>
      </c>
      <c r="J3" s="13">
        <v>268.548</v>
      </c>
      <c r="K3" s="13">
        <v>268.625</v>
      </c>
      <c r="N3" s="15">
        <v>292</v>
      </c>
      <c r="O3" s="15">
        <v>292</v>
      </c>
      <c r="P3" s="15">
        <v>292</v>
      </c>
      <c r="Q3" s="15">
        <v>292</v>
      </c>
      <c r="R3" s="4"/>
      <c r="S3" s="15">
        <v>292</v>
      </c>
      <c r="T3" s="15">
        <v>292</v>
      </c>
      <c r="U3" s="15">
        <v>292</v>
      </c>
      <c r="V3" s="15">
        <v>292</v>
      </c>
      <c r="Y3" s="15">
        <v>298</v>
      </c>
      <c r="Z3" s="15">
        <v>298</v>
      </c>
      <c r="AA3" s="15">
        <v>298</v>
      </c>
      <c r="AB3" s="15">
        <v>298</v>
      </c>
      <c r="AC3" s="4"/>
      <c r="AD3" s="15">
        <v>298</v>
      </c>
      <c r="AE3" s="15">
        <v>298</v>
      </c>
      <c r="AF3" s="15">
        <v>298</v>
      </c>
      <c r="AG3" s="15">
        <v>298</v>
      </c>
    </row>
    <row r="4" spans="3:33" s="3" customFormat="1" ht="39.75" customHeight="1">
      <c r="C4" s="13">
        <v>266.238</v>
      </c>
      <c r="D4" s="13">
        <v>266.197</v>
      </c>
      <c r="E4" s="13">
        <v>266.169</v>
      </c>
      <c r="F4" s="13">
        <v>266.156</v>
      </c>
      <c r="G4" s="4"/>
      <c r="H4" s="13">
        <v>266.214</v>
      </c>
      <c r="I4" s="13">
        <v>266.261</v>
      </c>
      <c r="J4" s="13">
        <v>266.325</v>
      </c>
      <c r="K4" s="13">
        <v>266.402</v>
      </c>
      <c r="N4" s="15">
        <v>290</v>
      </c>
      <c r="O4" s="15">
        <v>290</v>
      </c>
      <c r="P4" s="15">
        <v>290</v>
      </c>
      <c r="Q4" s="15">
        <v>290</v>
      </c>
      <c r="R4" s="4"/>
      <c r="S4" s="15">
        <v>290</v>
      </c>
      <c r="T4" s="15">
        <v>290</v>
      </c>
      <c r="U4" s="15">
        <v>290</v>
      </c>
      <c r="V4" s="15">
        <v>290</v>
      </c>
      <c r="Y4" s="15">
        <v>296</v>
      </c>
      <c r="Z4" s="15">
        <v>296</v>
      </c>
      <c r="AA4" s="15">
        <v>296</v>
      </c>
      <c r="AB4" s="15">
        <v>296</v>
      </c>
      <c r="AC4" s="4"/>
      <c r="AD4" s="15">
        <v>296</v>
      </c>
      <c r="AE4" s="15">
        <v>296</v>
      </c>
      <c r="AF4" s="15">
        <v>296</v>
      </c>
      <c r="AG4" s="15">
        <v>296</v>
      </c>
    </row>
    <row r="5" spans="3:33" s="3" customFormat="1" ht="39.75" customHeight="1">
      <c r="C5" s="15">
        <v>264</v>
      </c>
      <c r="D5" s="15">
        <v>264</v>
      </c>
      <c r="E5" s="15">
        <v>264</v>
      </c>
      <c r="F5" s="15">
        <v>264</v>
      </c>
      <c r="G5" s="4"/>
      <c r="H5" s="15">
        <v>264</v>
      </c>
      <c r="I5" s="15">
        <v>264</v>
      </c>
      <c r="J5" s="15">
        <v>264</v>
      </c>
      <c r="K5" s="15">
        <v>264</v>
      </c>
      <c r="N5" s="15">
        <v>288</v>
      </c>
      <c r="O5" s="15">
        <v>288</v>
      </c>
      <c r="P5" s="15">
        <v>288</v>
      </c>
      <c r="Q5" s="15">
        <v>288</v>
      </c>
      <c r="R5" s="4"/>
      <c r="S5" s="15">
        <v>288</v>
      </c>
      <c r="T5" s="15">
        <v>288</v>
      </c>
      <c r="U5" s="15">
        <v>288</v>
      </c>
      <c r="V5" s="15">
        <v>288</v>
      </c>
      <c r="Y5" s="15">
        <v>294</v>
      </c>
      <c r="Z5" s="15">
        <v>294</v>
      </c>
      <c r="AA5" s="15">
        <v>294</v>
      </c>
      <c r="AB5" s="15">
        <v>294</v>
      </c>
      <c r="AC5" s="4"/>
      <c r="AD5" s="15">
        <v>294</v>
      </c>
      <c r="AE5" s="15">
        <v>294</v>
      </c>
      <c r="AF5" s="15">
        <v>294</v>
      </c>
      <c r="AG5" s="15">
        <v>294</v>
      </c>
    </row>
    <row r="6" spans="3:33" s="3" customFormat="1" ht="39.75" customHeight="1">
      <c r="C6" s="15">
        <v>262</v>
      </c>
      <c r="D6" s="15">
        <v>262</v>
      </c>
      <c r="E6" s="15">
        <v>262</v>
      </c>
      <c r="F6" s="15">
        <v>262</v>
      </c>
      <c r="G6" s="4"/>
      <c r="H6" s="15">
        <v>262</v>
      </c>
      <c r="I6" s="15">
        <v>262</v>
      </c>
      <c r="J6" s="15">
        <v>262</v>
      </c>
      <c r="K6" s="15">
        <v>262</v>
      </c>
      <c r="N6" s="15">
        <v>286</v>
      </c>
      <c r="O6" s="15">
        <v>286</v>
      </c>
      <c r="P6" s="15">
        <v>286</v>
      </c>
      <c r="Q6" s="15">
        <v>286</v>
      </c>
      <c r="R6" s="4"/>
      <c r="S6" s="15">
        <v>286</v>
      </c>
      <c r="T6" s="15">
        <v>286</v>
      </c>
      <c r="U6" s="15">
        <v>286</v>
      </c>
      <c r="V6" s="15">
        <v>286</v>
      </c>
      <c r="Y6" s="15">
        <v>292</v>
      </c>
      <c r="Z6" s="15">
        <v>292</v>
      </c>
      <c r="AA6" s="15">
        <v>292</v>
      </c>
      <c r="AB6" s="15">
        <v>292</v>
      </c>
      <c r="AC6" s="4"/>
      <c r="AD6" s="15">
        <v>292</v>
      </c>
      <c r="AE6" s="15">
        <v>292</v>
      </c>
      <c r="AF6" s="15">
        <v>292</v>
      </c>
      <c r="AG6" s="15">
        <v>292</v>
      </c>
    </row>
    <row r="7" spans="3:33" s="3" customFormat="1" ht="39.75" customHeight="1">
      <c r="C7" s="13">
        <v>259.692</v>
      </c>
      <c r="D7" s="13">
        <v>259.651</v>
      </c>
      <c r="E7" s="13">
        <v>259.622</v>
      </c>
      <c r="F7" s="13">
        <v>259.608</v>
      </c>
      <c r="G7" s="4"/>
      <c r="H7" s="13">
        <v>259.665</v>
      </c>
      <c r="I7" s="13">
        <v>259.712</v>
      </c>
      <c r="J7" s="13">
        <v>259.776</v>
      </c>
      <c r="K7" s="13">
        <v>259.852</v>
      </c>
      <c r="N7" s="15">
        <v>284</v>
      </c>
      <c r="O7" s="15">
        <v>284</v>
      </c>
      <c r="P7" s="15">
        <v>284</v>
      </c>
      <c r="Q7" s="15">
        <v>284</v>
      </c>
      <c r="R7" s="4"/>
      <c r="S7" s="15">
        <v>284</v>
      </c>
      <c r="T7" s="15">
        <v>284</v>
      </c>
      <c r="U7" s="15">
        <v>284</v>
      </c>
      <c r="V7" s="15">
        <v>284</v>
      </c>
      <c r="Y7" s="15">
        <v>290</v>
      </c>
      <c r="Z7" s="15">
        <v>290</v>
      </c>
      <c r="AA7" s="15">
        <v>290</v>
      </c>
      <c r="AB7" s="15">
        <v>290</v>
      </c>
      <c r="AC7" s="4"/>
      <c r="AD7" s="15">
        <v>290</v>
      </c>
      <c r="AE7" s="15">
        <v>290</v>
      </c>
      <c r="AF7" s="15">
        <v>290</v>
      </c>
      <c r="AG7" s="15">
        <v>290</v>
      </c>
    </row>
    <row r="8" spans="3:33" s="3" customFormat="1" ht="39.75" customHeight="1">
      <c r="C8" s="15">
        <v>258</v>
      </c>
      <c r="D8" s="15">
        <v>258</v>
      </c>
      <c r="E8" s="15">
        <v>258</v>
      </c>
      <c r="F8" s="15">
        <v>258</v>
      </c>
      <c r="G8" s="4"/>
      <c r="H8" s="15">
        <v>258</v>
      </c>
      <c r="I8" s="15">
        <v>258</v>
      </c>
      <c r="J8" s="15">
        <v>258</v>
      </c>
      <c r="K8" s="15">
        <v>258</v>
      </c>
      <c r="N8" s="15">
        <v>282</v>
      </c>
      <c r="O8" s="15">
        <v>282</v>
      </c>
      <c r="P8" s="15">
        <v>282</v>
      </c>
      <c r="Q8" s="15">
        <v>282</v>
      </c>
      <c r="R8" s="4"/>
      <c r="S8" s="15">
        <v>282</v>
      </c>
      <c r="T8" s="15">
        <v>282</v>
      </c>
      <c r="U8" s="15">
        <v>282</v>
      </c>
      <c r="V8" s="15">
        <v>282</v>
      </c>
      <c r="Y8" s="15">
        <v>288</v>
      </c>
      <c r="Z8" s="15">
        <v>288</v>
      </c>
      <c r="AA8" s="15">
        <v>288</v>
      </c>
      <c r="AB8" s="15">
        <v>288</v>
      </c>
      <c r="AC8" s="4"/>
      <c r="AD8" s="15">
        <v>288</v>
      </c>
      <c r="AE8" s="15">
        <v>288</v>
      </c>
      <c r="AF8" s="15">
        <v>288</v>
      </c>
      <c r="AG8" s="15">
        <v>288</v>
      </c>
    </row>
    <row r="9" spans="3:33" s="3" customFormat="1" ht="39.75" customHeight="1">
      <c r="C9" s="15">
        <v>256</v>
      </c>
      <c r="D9" s="15">
        <v>256</v>
      </c>
      <c r="E9" s="15">
        <v>256</v>
      </c>
      <c r="F9" s="15">
        <v>256</v>
      </c>
      <c r="G9" s="4"/>
      <c r="H9" s="15">
        <v>256</v>
      </c>
      <c r="I9" s="15">
        <v>256</v>
      </c>
      <c r="J9" s="15">
        <v>256</v>
      </c>
      <c r="K9" s="15">
        <v>256</v>
      </c>
      <c r="N9" s="15">
        <v>280</v>
      </c>
      <c r="O9" s="15">
        <v>280</v>
      </c>
      <c r="P9" s="15">
        <v>280</v>
      </c>
      <c r="Q9" s="15">
        <v>280</v>
      </c>
      <c r="R9" s="4"/>
      <c r="S9" s="15">
        <v>280</v>
      </c>
      <c r="T9" s="15">
        <v>280</v>
      </c>
      <c r="U9" s="15">
        <v>280</v>
      </c>
      <c r="V9" s="15">
        <v>280</v>
      </c>
      <c r="Y9" s="15">
        <v>286</v>
      </c>
      <c r="Z9" s="15">
        <v>286</v>
      </c>
      <c r="AA9" s="15">
        <v>286</v>
      </c>
      <c r="AB9" s="15">
        <v>286</v>
      </c>
      <c r="AC9" s="4"/>
      <c r="AD9" s="15">
        <v>286</v>
      </c>
      <c r="AE9" s="15">
        <v>286</v>
      </c>
      <c r="AF9" s="15">
        <v>286</v>
      </c>
      <c r="AG9" s="15">
        <v>286</v>
      </c>
    </row>
    <row r="10" spans="3:33" s="3" customFormat="1" ht="39.75" customHeight="1">
      <c r="C10" s="15">
        <v>254</v>
      </c>
      <c r="D10" s="15">
        <v>254</v>
      </c>
      <c r="E10" s="15">
        <v>254</v>
      </c>
      <c r="F10" s="15">
        <v>254</v>
      </c>
      <c r="G10" s="4"/>
      <c r="H10" s="15">
        <v>254</v>
      </c>
      <c r="I10" s="15">
        <v>254</v>
      </c>
      <c r="J10" s="15">
        <v>254</v>
      </c>
      <c r="K10" s="15">
        <v>254</v>
      </c>
      <c r="N10" s="15">
        <v>278</v>
      </c>
      <c r="O10" s="15">
        <v>278</v>
      </c>
      <c r="P10" s="15">
        <v>278</v>
      </c>
      <c r="Q10" s="15">
        <v>278</v>
      </c>
      <c r="R10" s="4"/>
      <c r="S10" s="15">
        <v>278</v>
      </c>
      <c r="T10" s="15">
        <v>278</v>
      </c>
      <c r="U10" s="15">
        <v>278</v>
      </c>
      <c r="V10" s="15">
        <v>278</v>
      </c>
      <c r="Y10" s="15">
        <v>284</v>
      </c>
      <c r="Z10" s="15">
        <v>284</v>
      </c>
      <c r="AA10" s="15">
        <v>284</v>
      </c>
      <c r="AB10" s="15">
        <v>284</v>
      </c>
      <c r="AC10" s="4"/>
      <c r="AD10" s="15">
        <v>284</v>
      </c>
      <c r="AE10" s="15">
        <v>284</v>
      </c>
      <c r="AF10" s="15">
        <v>284</v>
      </c>
      <c r="AG10" s="15">
        <v>284</v>
      </c>
    </row>
    <row r="11" spans="3:33" s="3" customFormat="1" ht="39.75" customHeight="1">
      <c r="C11" s="15">
        <v>252</v>
      </c>
      <c r="D11" s="15">
        <v>252</v>
      </c>
      <c r="E11" s="15">
        <v>252</v>
      </c>
      <c r="F11" s="15">
        <v>252</v>
      </c>
      <c r="G11" s="4"/>
      <c r="H11" s="15">
        <v>252</v>
      </c>
      <c r="I11" s="15">
        <v>252</v>
      </c>
      <c r="J11" s="15">
        <v>252</v>
      </c>
      <c r="K11" s="15">
        <v>252</v>
      </c>
      <c r="N11" s="15">
        <v>276</v>
      </c>
      <c r="O11" s="15">
        <v>276</v>
      </c>
      <c r="P11" s="15">
        <v>276</v>
      </c>
      <c r="Q11" s="15">
        <v>276</v>
      </c>
      <c r="R11" s="4"/>
      <c r="S11" s="15">
        <v>276</v>
      </c>
      <c r="T11" s="15">
        <v>276</v>
      </c>
      <c r="U11" s="15">
        <v>276</v>
      </c>
      <c r="V11" s="15">
        <v>276</v>
      </c>
      <c r="Y11" s="15">
        <v>282</v>
      </c>
      <c r="Z11" s="15">
        <v>282</v>
      </c>
      <c r="AA11" s="15">
        <v>282</v>
      </c>
      <c r="AB11" s="15">
        <v>282</v>
      </c>
      <c r="AC11" s="4"/>
      <c r="AD11" s="15">
        <v>282</v>
      </c>
      <c r="AE11" s="15">
        <v>282</v>
      </c>
      <c r="AF11" s="15">
        <v>282</v>
      </c>
      <c r="AG11" s="15">
        <v>282</v>
      </c>
    </row>
    <row r="12" spans="14:33" ht="39.75" customHeight="1">
      <c r="N12" s="15">
        <v>274</v>
      </c>
      <c r="O12" s="15">
        <v>274</v>
      </c>
      <c r="P12" s="15">
        <v>274</v>
      </c>
      <c r="Q12" s="15">
        <v>274</v>
      </c>
      <c r="R12" s="1"/>
      <c r="S12" s="15">
        <v>274</v>
      </c>
      <c r="T12" s="15">
        <v>274</v>
      </c>
      <c r="U12" s="15">
        <v>274</v>
      </c>
      <c r="V12" s="15">
        <v>274</v>
      </c>
      <c r="Y12" s="15">
        <v>280</v>
      </c>
      <c r="Z12" s="15">
        <v>280</v>
      </c>
      <c r="AA12" s="15">
        <v>280</v>
      </c>
      <c r="AB12" s="15">
        <v>280</v>
      </c>
      <c r="AC12" s="1"/>
      <c r="AD12" s="15">
        <v>280</v>
      </c>
      <c r="AE12" s="15">
        <v>280</v>
      </c>
      <c r="AF12" s="15">
        <v>280</v>
      </c>
      <c r="AG12" s="15">
        <v>280</v>
      </c>
    </row>
    <row r="13" spans="2:33" ht="12.75">
      <c r="B13" s="6" t="s">
        <v>7</v>
      </c>
      <c r="C13" s="7">
        <f>SUM(C3:C11)</f>
        <v>2340.389</v>
      </c>
      <c r="D13" s="7">
        <f>SUM(D3:D11)</f>
        <v>2340.266</v>
      </c>
      <c r="E13" s="7">
        <f>SUM(E3:E11)</f>
        <v>2340.181</v>
      </c>
      <c r="F13" s="7">
        <f>SUM(F3:F11)</f>
        <v>2340.14</v>
      </c>
      <c r="H13" s="7">
        <f>SUM(H3:H11)</f>
        <v>2340.315</v>
      </c>
      <c r="I13" s="7">
        <f>SUM(I3:I11)</f>
        <v>2340.456</v>
      </c>
      <c r="J13" s="7">
        <f>SUM(J3:J11)</f>
        <v>2340.6490000000003</v>
      </c>
      <c r="K13" s="7">
        <f>SUM(K3:K11)</f>
        <v>2340.879</v>
      </c>
      <c r="N13" s="7">
        <f>SUM(N3:N12)</f>
        <v>2830</v>
      </c>
      <c r="O13" s="7">
        <f>SUM(O3:O12)</f>
        <v>2830</v>
      </c>
      <c r="P13" s="7">
        <f>SUM(P3:P12)</f>
        <v>2830</v>
      </c>
      <c r="Q13" s="7">
        <f>SUM(Q3:Q12)</f>
        <v>2830</v>
      </c>
      <c r="S13" s="7">
        <f>SUM(S3:S12)</f>
        <v>2830</v>
      </c>
      <c r="T13" s="7">
        <f>SUM(T3:T12)</f>
        <v>2830</v>
      </c>
      <c r="U13" s="7">
        <f>SUM(U3:U12)</f>
        <v>2830</v>
      </c>
      <c r="V13" s="7">
        <f>SUM(V3:V12)</f>
        <v>2830</v>
      </c>
      <c r="Y13" s="7">
        <f>SUM(Y3:Y12)</f>
        <v>2890</v>
      </c>
      <c r="Z13" s="7">
        <f>SUM(Z3:Z12)</f>
        <v>2890</v>
      </c>
      <c r="AA13" s="7">
        <f>SUM(AA3:AA12)</f>
        <v>2890</v>
      </c>
      <c r="AB13" s="7">
        <f>SUM(AB3:AB12)</f>
        <v>2890</v>
      </c>
      <c r="AD13" s="7">
        <f>SUM(AD3:AD12)</f>
        <v>2890</v>
      </c>
      <c r="AE13" s="7">
        <f>SUM(AE3:AE12)</f>
        <v>2890</v>
      </c>
      <c r="AF13" s="7">
        <f>SUM(AF3:AF12)</f>
        <v>2890</v>
      </c>
      <c r="AG13" s="7">
        <f>SUM(AG3:AG12)</f>
        <v>2890</v>
      </c>
    </row>
    <row r="14" spans="2:33" ht="12.75">
      <c r="B14" s="6" t="s">
        <v>8</v>
      </c>
      <c r="C14" s="14">
        <v>22</v>
      </c>
      <c r="D14" s="14">
        <v>23</v>
      </c>
      <c r="E14" s="14">
        <v>24</v>
      </c>
      <c r="F14" s="14">
        <v>25</v>
      </c>
      <c r="G14" s="8"/>
      <c r="H14" s="14">
        <v>25</v>
      </c>
      <c r="I14" s="14">
        <v>24</v>
      </c>
      <c r="J14" s="14">
        <v>23</v>
      </c>
      <c r="K14" s="14">
        <v>22</v>
      </c>
      <c r="N14" s="14">
        <v>24</v>
      </c>
      <c r="O14" s="14">
        <v>25</v>
      </c>
      <c r="P14" s="14">
        <v>26</v>
      </c>
      <c r="Q14" s="14">
        <v>27</v>
      </c>
      <c r="R14" s="8"/>
      <c r="S14" s="14">
        <v>27</v>
      </c>
      <c r="T14" s="14">
        <v>26</v>
      </c>
      <c r="U14" s="14">
        <v>25</v>
      </c>
      <c r="V14" s="14">
        <v>24</v>
      </c>
      <c r="Y14" s="14">
        <v>24</v>
      </c>
      <c r="Z14" s="14">
        <v>25</v>
      </c>
      <c r="AA14" s="14">
        <v>26</v>
      </c>
      <c r="AB14" s="14">
        <v>27</v>
      </c>
      <c r="AC14" s="8"/>
      <c r="AD14" s="14">
        <v>27</v>
      </c>
      <c r="AE14" s="14">
        <v>26</v>
      </c>
      <c r="AF14" s="14">
        <v>25</v>
      </c>
      <c r="AG14" s="14">
        <v>24</v>
      </c>
    </row>
    <row r="15" spans="2:33" ht="12.75">
      <c r="B15" s="6" t="s">
        <v>1</v>
      </c>
      <c r="C15" s="8">
        <f>SUM(C13:C14)</f>
        <v>2362.389</v>
      </c>
      <c r="D15" s="8">
        <f>SUM(D13:D14)</f>
        <v>2363.266</v>
      </c>
      <c r="E15" s="8">
        <f>SUM(E13:E14)</f>
        <v>2364.181</v>
      </c>
      <c r="F15" s="8">
        <f>SUM(F13:F14)</f>
        <v>2365.14</v>
      </c>
      <c r="H15" s="8">
        <f>SUM(H13:H14)</f>
        <v>2365.315</v>
      </c>
      <c r="I15" s="8">
        <f>SUM(I13:I14)</f>
        <v>2364.456</v>
      </c>
      <c r="J15" s="8">
        <f>SUM(J13:J14)</f>
        <v>2363.6490000000003</v>
      </c>
      <c r="K15" s="8">
        <f>SUM(K13:K14)</f>
        <v>2362.879</v>
      </c>
      <c r="M15" s="10"/>
      <c r="N15" s="8">
        <f>SUM(N13:N14)</f>
        <v>2854</v>
      </c>
      <c r="O15" s="8">
        <f>SUM(O13:O14)</f>
        <v>2855</v>
      </c>
      <c r="P15" s="8">
        <f>SUM(P13:P14)</f>
        <v>2856</v>
      </c>
      <c r="Q15" s="8">
        <f>SUM(Q13:Q14)</f>
        <v>2857</v>
      </c>
      <c r="S15" s="8">
        <f>SUM(S13:S14)</f>
        <v>2857</v>
      </c>
      <c r="T15" s="8">
        <f>SUM(T13:T14)</f>
        <v>2856</v>
      </c>
      <c r="U15" s="8">
        <f>SUM(U13:U14)</f>
        <v>2855</v>
      </c>
      <c r="V15" s="8">
        <f>SUM(V13:V14)</f>
        <v>2854</v>
      </c>
      <c r="Y15" s="8">
        <f>SUM(Y13:Y14)</f>
        <v>2914</v>
      </c>
      <c r="Z15" s="8">
        <f>SUM(Z13:Z14)</f>
        <v>2915</v>
      </c>
      <c r="AA15" s="8">
        <f>SUM(AA13:AA14)</f>
        <v>2916</v>
      </c>
      <c r="AB15" s="8">
        <f>SUM(AB13:AB14)</f>
        <v>2917</v>
      </c>
      <c r="AD15" s="8">
        <f>SUM(AD13:AD14)</f>
        <v>2917</v>
      </c>
      <c r="AE15" s="8">
        <f>SUM(AE13:AE14)</f>
        <v>2916</v>
      </c>
      <c r="AF15" s="8">
        <f>SUM(AF13:AF14)</f>
        <v>2915</v>
      </c>
      <c r="AG15" s="8">
        <f>SUM(AG13:AG14)</f>
        <v>2914</v>
      </c>
    </row>
    <row r="16" spans="2:33" ht="12.75">
      <c r="B16" s="6" t="s">
        <v>2</v>
      </c>
      <c r="C16" s="9">
        <f>C15/12</f>
        <v>196.86575000000002</v>
      </c>
      <c r="D16" s="9">
        <f>D15/12</f>
        <v>196.93883333333335</v>
      </c>
      <c r="E16" s="9">
        <f>E15/12</f>
        <v>197.01508333333334</v>
      </c>
      <c r="F16" s="9">
        <f>F15/12</f>
        <v>197.095</v>
      </c>
      <c r="H16" s="9">
        <f>H15/12</f>
        <v>197.10958333333335</v>
      </c>
      <c r="I16" s="9">
        <f>I15/12</f>
        <v>197.038</v>
      </c>
      <c r="J16" s="9">
        <f>J15/12</f>
        <v>196.97075000000004</v>
      </c>
      <c r="K16" s="9">
        <f>K15/12</f>
        <v>196.90658333333332</v>
      </c>
      <c r="N16" s="9">
        <f>N15/12</f>
        <v>237.83333333333334</v>
      </c>
      <c r="O16" s="9">
        <f>O15/12</f>
        <v>237.91666666666666</v>
      </c>
      <c r="P16" s="9">
        <f>P15/12</f>
        <v>238</v>
      </c>
      <c r="Q16" s="9">
        <f>Q15/12</f>
        <v>238.08333333333334</v>
      </c>
      <c r="S16" s="9">
        <f>S15/12</f>
        <v>238.08333333333334</v>
      </c>
      <c r="T16" s="9">
        <f>T15/12</f>
        <v>238</v>
      </c>
      <c r="U16" s="9">
        <f>U15/12</f>
        <v>237.91666666666666</v>
      </c>
      <c r="V16" s="9">
        <f>V15/12</f>
        <v>237.83333333333334</v>
      </c>
      <c r="Y16" s="9">
        <f>Y15/12</f>
        <v>242.83333333333334</v>
      </c>
      <c r="Z16" s="9">
        <f>Z15/12</f>
        <v>242.91666666666666</v>
      </c>
      <c r="AA16" s="9">
        <f>AA15/12</f>
        <v>243</v>
      </c>
      <c r="AB16" s="9">
        <f>AB15/12</f>
        <v>243.08333333333334</v>
      </c>
      <c r="AD16" s="9">
        <f>AD15/12</f>
        <v>243.08333333333334</v>
      </c>
      <c r="AE16" s="9">
        <f>AE15/12</f>
        <v>243</v>
      </c>
      <c r="AF16" s="9">
        <f>AF15/12</f>
        <v>242.91666666666666</v>
      </c>
      <c r="AG16" s="9">
        <f>AG15/12</f>
        <v>242.83333333333334</v>
      </c>
    </row>
    <row r="18" spans="6:34" ht="18">
      <c r="F18" s="11">
        <f>SUM(C16:F16)</f>
        <v>787.9146666666668</v>
      </c>
      <c r="G18" s="12" t="s">
        <v>3</v>
      </c>
      <c r="K18" s="11">
        <f>SUM(H16:K16)</f>
        <v>788.0249166666667</v>
      </c>
      <c r="L18" s="12" t="s">
        <v>3</v>
      </c>
      <c r="Q18" s="11">
        <f>SUM(N16:Q16)</f>
        <v>951.8333333333334</v>
      </c>
      <c r="R18" s="12" t="s">
        <v>3</v>
      </c>
      <c r="V18" s="11">
        <f>SUM(S16:V16)</f>
        <v>951.8333333333334</v>
      </c>
      <c r="W18" s="12" t="s">
        <v>3</v>
      </c>
      <c r="AB18" s="11">
        <f>SUM(Y16:AB16)</f>
        <v>971.8333333333334</v>
      </c>
      <c r="AC18" s="12" t="s">
        <v>3</v>
      </c>
      <c r="AG18" s="11">
        <f>SUM(AD16:AG16)</f>
        <v>971.8333333333334</v>
      </c>
      <c r="AH18" s="12" t="s">
        <v>3</v>
      </c>
    </row>
    <row r="21" ht="12.75">
      <c r="B21" t="s">
        <v>6</v>
      </c>
    </row>
    <row r="22" ht="12.75">
      <c r="B22" s="16" t="s">
        <v>9</v>
      </c>
    </row>
  </sheetData>
  <printOptions/>
  <pageMargins left="0.75" right="0.75" top="1" bottom="1" header="0.5" footer="0.5"/>
  <pageSetup fitToHeight="1" fitToWidth="1" horizontalDpi="600" verticalDpi="600" orientation="landscape" paperSize="17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FED49884</dc:creator>
  <cp:keywords/>
  <dc:description/>
  <cp:lastModifiedBy>jchrzanowski</cp:lastModifiedBy>
  <cp:lastPrinted>2004-05-26T19:55:39Z</cp:lastPrinted>
  <dcterms:created xsi:type="dcterms:W3CDTF">2004-05-26T18:29:38Z</dcterms:created>
  <dcterms:modified xsi:type="dcterms:W3CDTF">2005-01-03T13:59:31Z</dcterms:modified>
  <cp:category/>
  <cp:version/>
  <cp:contentType/>
  <cp:contentStatus/>
</cp:coreProperties>
</file>