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975" windowHeight="12735" activeTab="0"/>
  </bookViews>
  <sheets>
    <sheet name="250K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<sst xmlns="http://schemas.openxmlformats.org/spreadsheetml/2006/main" count="70" uniqueCount="60">
  <si>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TEST CONDITIONS</t>
  </si>
  <si>
    <t>Reinforcement:</t>
  </si>
  <si>
    <t>Load Rate:</t>
  </si>
  <si>
    <t>Test Fixture:</t>
  </si>
  <si>
    <t>Test Date:</t>
  </si>
  <si>
    <t>TEST RESULTS</t>
  </si>
  <si>
    <t>Ultimate</t>
  </si>
  <si>
    <t>Specimen #</t>
  </si>
  <si>
    <t>Load</t>
  </si>
  <si>
    <t>(in)</t>
  </si>
  <si>
    <t>(lbs)</t>
  </si>
  <si>
    <t>(ksi)</t>
  </si>
  <si>
    <t>Load Range Card:</t>
  </si>
  <si>
    <t>Stroke Range Card:</t>
  </si>
  <si>
    <t>Lakeshore 330</t>
  </si>
  <si>
    <t>Temperature Sensor:</t>
  </si>
  <si>
    <t>Test Temperature:</t>
  </si>
  <si>
    <t>Si Diode #D47355</t>
  </si>
  <si>
    <t>Tensile</t>
  </si>
  <si>
    <t>Area</t>
  </si>
  <si>
    <t>Tensile Strength</t>
  </si>
  <si>
    <t>Temperature Controller:</t>
  </si>
  <si>
    <t>Matrix System:</t>
  </si>
  <si>
    <t>Specimen Type:</t>
  </si>
  <si>
    <t>0.00033 in/s</t>
  </si>
  <si>
    <t>ksi</t>
  </si>
  <si>
    <t>MPa</t>
  </si>
  <si>
    <t>Average</t>
  </si>
  <si>
    <t>Std. Dev.</t>
  </si>
  <si>
    <t>CV:</t>
  </si>
  <si>
    <t>Strength</t>
  </si>
  <si>
    <r>
      <t>(in</t>
    </r>
    <r>
      <rPr>
        <vertAlign val="superscript"/>
        <sz val="10"/>
        <rFont val="Times"/>
        <family val="0"/>
      </rPr>
      <t>2</t>
    </r>
    <r>
      <rPr>
        <sz val="10"/>
        <rFont val="Times"/>
        <family val="0"/>
      </rPr>
      <t>)</t>
    </r>
  </si>
  <si>
    <t>Tension fixture</t>
  </si>
  <si>
    <t xml:space="preserve">Tension </t>
  </si>
  <si>
    <t>Temperature Hold Time:</t>
  </si>
  <si>
    <t>5 minutes</t>
  </si>
  <si>
    <t>CTD Program #:</t>
  </si>
  <si>
    <t>CTD-101K</t>
  </si>
  <si>
    <t>S2-Glass (6781)</t>
  </si>
  <si>
    <t>76 K</t>
  </si>
  <si>
    <t>±0.5 in.</t>
  </si>
  <si>
    <t>Height</t>
  </si>
  <si>
    <t>Diameter</t>
  </si>
  <si>
    <t>Speciment Prep:</t>
  </si>
  <si>
    <t>Grit Blast + Microclean + Chembond</t>
  </si>
  <si>
    <t>4a</t>
  </si>
  <si>
    <t>4b</t>
  </si>
  <si>
    <t>4c</t>
  </si>
  <si>
    <t>4d</t>
  </si>
  <si>
    <t>Tension Test Results-7090 Copper Adhesion</t>
  </si>
  <si>
    <t>±1 Kip</t>
  </si>
  <si>
    <t>A</t>
  </si>
  <si>
    <t>Failure</t>
  </si>
  <si>
    <t>Mode</t>
  </si>
  <si>
    <t>Specimen Reference:</t>
  </si>
  <si>
    <t>Set #4</t>
  </si>
  <si>
    <t>A = adhesion to metal failure</t>
  </si>
  <si>
    <t>Set #4: Grit Blast + Microclean + Chembond</t>
  </si>
  <si>
    <t>Modulus</t>
  </si>
  <si>
    <t>Compression Modulus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</si>
</sst>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21">
    <font>
      <sz val="12"/>
      <name val="Arial"/>
      <family val="0"/>
    </font>
    <font>
      <sz val="12"/>
      <color indexed="18"/>
      <name val="Arial"/>
      <family val="2"/>
    </font>
    <font>
      <b/>
      <i/>
      <sz val="14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0"/>
      <name val="Times"/>
      <family val="1"/>
    </font>
    <font>
      <b/>
      <sz val="10"/>
      <name val="MS Sans Serif"/>
      <family val="0"/>
    </font>
    <font>
      <b/>
      <i/>
      <sz val="10"/>
      <color indexed="10"/>
      <name val="Times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Times New Roman"/>
      <family val="1"/>
    </font>
    <font>
      <b/>
      <sz val="14"/>
      <name val="Times"/>
      <family val="1"/>
    </font>
    <font>
      <b/>
      <i/>
      <sz val="11"/>
      <name val="Times"/>
      <family val="1"/>
    </font>
    <font>
      <b/>
      <i/>
      <sz val="10"/>
      <name val="Times"/>
      <family val="1"/>
    </font>
    <font>
      <b/>
      <sz val="10"/>
      <name val="Times"/>
      <family val="1"/>
    </font>
    <font>
      <sz val="16"/>
      <color indexed="10"/>
      <name val="Arial"/>
      <family val="0"/>
    </font>
    <font>
      <sz val="12"/>
      <name val="MS Sans Serif"/>
      <family val="0"/>
    </font>
    <font>
      <sz val="12"/>
      <name val="Times"/>
      <family val="1"/>
    </font>
    <font>
      <vertAlign val="superscript"/>
      <sz val="10"/>
      <name val="Times"/>
      <family val="0"/>
    </font>
    <font>
      <b/>
      <sz val="14"/>
      <color indexed="10"/>
      <name val="Times"/>
      <family val="1"/>
    </font>
    <font>
      <b/>
      <sz val="12"/>
      <name val="Times"/>
      <family val="1"/>
    </font>
  </fonts>
  <fills count="3">
    <fill>
      <patternFill/>
    </fill>
    <fill>
      <patternFill patternType="gray125"/>
    </fill>
    <fill>
      <patternFill patternType="gray125">
        <fgColor indexed="55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3" fillId="2" borderId="14" xfId="0" applyFont="1" applyFill="1" applyBorder="1" applyAlignment="1">
      <alignment/>
    </xf>
    <xf numFmtId="164" fontId="14" fillId="2" borderId="15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/>
    </xf>
    <xf numFmtId="0" fontId="14" fillId="2" borderId="15" xfId="0" applyFont="1" applyFill="1" applyBorder="1" applyAlignment="1">
      <alignment horizontal="left"/>
    </xf>
    <xf numFmtId="0" fontId="13" fillId="2" borderId="15" xfId="0" applyFont="1" applyFill="1" applyBorder="1" applyAlignment="1">
      <alignment/>
    </xf>
    <xf numFmtId="0" fontId="14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65" fontId="14" fillId="2" borderId="0" xfId="0" applyNumberFormat="1" applyFont="1" applyFill="1" applyBorder="1" applyAlignment="1">
      <alignment horizontal="left"/>
    </xf>
    <xf numFmtId="165" fontId="14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49" fontId="14" fillId="2" borderId="18" xfId="0" applyNumberFormat="1" applyFont="1" applyFill="1" applyBorder="1" applyAlignment="1">
      <alignment horizontal="left"/>
    </xf>
    <xf numFmtId="0" fontId="13" fillId="2" borderId="17" xfId="0" applyFont="1" applyFill="1" applyBorder="1" applyAlignment="1">
      <alignment/>
    </xf>
    <xf numFmtId="0" fontId="14" fillId="2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/>
    </xf>
    <xf numFmtId="0" fontId="14" fillId="2" borderId="20" xfId="0" applyFont="1" applyFill="1" applyBorder="1" applyAlignment="1">
      <alignment/>
    </xf>
    <xf numFmtId="14" fontId="14" fillId="2" borderId="20" xfId="0" applyNumberFormat="1" applyFont="1" applyFill="1" applyBorder="1" applyAlignment="1">
      <alignment horizontal="left"/>
    </xf>
    <xf numFmtId="0" fontId="14" fillId="2" borderId="20" xfId="0" applyFont="1" applyFill="1" applyBorder="1" applyAlignment="1">
      <alignment/>
    </xf>
    <xf numFmtId="0" fontId="13" fillId="2" borderId="20" xfId="0" applyFont="1" applyFill="1" applyBorder="1" applyAlignment="1">
      <alignment/>
    </xf>
    <xf numFmtId="0" fontId="14" fillId="2" borderId="20" xfId="0" applyFont="1" applyFill="1" applyBorder="1" applyAlignment="1">
      <alignment horizontal="left"/>
    </xf>
    <xf numFmtId="0" fontId="14" fillId="2" borderId="21" xfId="0" applyFont="1" applyFill="1" applyBorder="1" applyAlignment="1">
      <alignment/>
    </xf>
    <xf numFmtId="0" fontId="0" fillId="0" borderId="22" xfId="0" applyBorder="1" applyAlignment="1">
      <alignment/>
    </xf>
    <xf numFmtId="165" fontId="5" fillId="0" borderId="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6" fontId="17" fillId="0" borderId="7" xfId="0" applyNumberFormat="1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166" fontId="17" fillId="0" borderId="8" xfId="0" applyNumberFormat="1" applyFont="1" applyBorder="1" applyAlignment="1">
      <alignment horizontal="center"/>
    </xf>
    <xf numFmtId="166" fontId="17" fillId="0" borderId="24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10</xdr:col>
      <xdr:colOff>419100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7115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7">
      <selection activeCell="I43" sqref="B7:I43"/>
    </sheetView>
  </sheetViews>
  <sheetFormatPr defaultColWidth="8.88671875" defaultRowHeight="15"/>
  <cols>
    <col min="1" max="1" width="1.99609375" style="0" customWidth="1"/>
    <col min="2" max="2" width="8.3359375" style="0" customWidth="1"/>
    <col min="3" max="3" width="7.5546875" style="0" customWidth="1"/>
    <col min="4" max="4" width="7.99609375" style="0" customWidth="1"/>
    <col min="5" max="5" width="7.77734375" style="0" customWidth="1"/>
    <col min="6" max="6" width="8.3359375" style="0" customWidth="1"/>
    <col min="7" max="7" width="8.99609375" style="0" customWidth="1"/>
    <col min="8" max="8" width="9.3359375" style="0" customWidth="1"/>
    <col min="9" max="9" width="8.4453125" style="0" customWidth="1"/>
    <col min="10" max="10" width="11.6640625" style="0" customWidth="1"/>
    <col min="11" max="11" width="6.3359375" style="0" customWidth="1"/>
    <col min="12" max="12" width="10.3359375" style="0" customWidth="1"/>
    <col min="13" max="16384" width="8.6640625" style="0" customWidth="1"/>
  </cols>
  <sheetData>
    <row r="1" spans="4:10" ht="18.75">
      <c r="D1" s="1"/>
      <c r="E1" s="1"/>
      <c r="F1" s="1"/>
      <c r="G1" s="2"/>
      <c r="H1" s="1"/>
      <c r="I1" s="1"/>
      <c r="J1" s="1"/>
    </row>
    <row r="2" spans="2:11" ht="15">
      <c r="B2" s="14"/>
      <c r="C2" s="14"/>
      <c r="D2" s="14"/>
      <c r="E2" s="14"/>
      <c r="F2" s="14"/>
      <c r="G2" s="15"/>
      <c r="H2" s="14"/>
      <c r="I2" s="14"/>
      <c r="J2" s="14"/>
      <c r="K2" s="14"/>
    </row>
    <row r="3" ht="15">
      <c r="G3" s="3"/>
    </row>
    <row r="6" spans="6:7" ht="20.25">
      <c r="F6" s="55"/>
      <c r="G6" s="33"/>
    </row>
    <row r="7" spans="2:12" ht="18">
      <c r="B7" s="16" t="s">
        <v>49</v>
      </c>
      <c r="C7" s="4"/>
      <c r="D7" s="4"/>
      <c r="E7" s="4"/>
      <c r="F7" s="4"/>
      <c r="G7" s="4"/>
      <c r="H7" s="4"/>
      <c r="I7" s="5"/>
      <c r="J7" s="5"/>
      <c r="K7" s="6"/>
      <c r="L7" s="6"/>
    </row>
    <row r="8" spans="2:12" ht="15">
      <c r="B8" s="106" t="s">
        <v>57</v>
      </c>
      <c r="C8" s="4"/>
      <c r="D8" s="4"/>
      <c r="E8" s="4"/>
      <c r="F8" s="4"/>
      <c r="G8" s="4"/>
      <c r="H8" s="4"/>
      <c r="I8" s="5"/>
      <c r="J8" s="5"/>
      <c r="K8" s="6"/>
      <c r="L8" s="6"/>
    </row>
    <row r="9" spans="2:12" ht="15">
      <c r="B9" s="12"/>
      <c r="C9" s="4"/>
      <c r="D9" s="4"/>
      <c r="E9" s="4"/>
      <c r="F9" s="4"/>
      <c r="G9" s="4"/>
      <c r="H9" s="4"/>
      <c r="I9" s="5"/>
      <c r="J9" s="5"/>
      <c r="K9" s="6"/>
      <c r="L9" s="7"/>
    </row>
    <row r="10" spans="2:12" ht="15.75" thickBot="1">
      <c r="B10" s="17" t="s">
        <v>0</v>
      </c>
      <c r="C10" s="18"/>
      <c r="D10" s="18"/>
      <c r="E10" s="18"/>
      <c r="F10" s="18"/>
      <c r="G10" s="18"/>
      <c r="H10" s="18"/>
      <c r="I10" s="19"/>
      <c r="J10" s="19"/>
      <c r="K10" s="20"/>
      <c r="L10" s="9"/>
    </row>
    <row r="11" spans="2:12" ht="15.75" thickTop="1">
      <c r="B11" s="56" t="s">
        <v>22</v>
      </c>
      <c r="C11" s="57"/>
      <c r="D11" s="59" t="s">
        <v>37</v>
      </c>
      <c r="E11" s="58"/>
      <c r="F11" s="60" t="s">
        <v>12</v>
      </c>
      <c r="G11" s="58"/>
      <c r="H11" s="59" t="s">
        <v>50</v>
      </c>
      <c r="I11" s="61"/>
      <c r="L11" s="8"/>
    </row>
    <row r="12" spans="2:12" ht="15">
      <c r="B12" s="62" t="s">
        <v>1</v>
      </c>
      <c r="C12" s="63"/>
      <c r="D12" s="65" t="s">
        <v>38</v>
      </c>
      <c r="E12" s="66"/>
      <c r="F12" s="67" t="s">
        <v>13</v>
      </c>
      <c r="G12" s="68"/>
      <c r="H12" s="69" t="s">
        <v>40</v>
      </c>
      <c r="I12" s="70"/>
      <c r="L12" s="8"/>
    </row>
    <row r="13" spans="2:12" ht="15">
      <c r="B13" s="62"/>
      <c r="C13" s="64"/>
      <c r="D13" s="71"/>
      <c r="E13" s="72"/>
      <c r="F13" s="73" t="s">
        <v>21</v>
      </c>
      <c r="G13" s="64"/>
      <c r="H13" s="71" t="s">
        <v>14</v>
      </c>
      <c r="I13" s="74"/>
      <c r="L13" s="8"/>
    </row>
    <row r="14" spans="2:12" ht="15">
      <c r="B14" s="62" t="s">
        <v>23</v>
      </c>
      <c r="C14" s="64"/>
      <c r="D14" s="71" t="s">
        <v>33</v>
      </c>
      <c r="E14" s="72"/>
      <c r="F14" s="75" t="s">
        <v>15</v>
      </c>
      <c r="G14" s="76"/>
      <c r="H14" s="71" t="s">
        <v>17</v>
      </c>
      <c r="I14" s="77"/>
      <c r="L14" s="8"/>
    </row>
    <row r="15" spans="2:12" ht="15">
      <c r="B15" s="62" t="s">
        <v>54</v>
      </c>
      <c r="C15" s="64"/>
      <c r="D15" s="71" t="s">
        <v>55</v>
      </c>
      <c r="E15" s="72"/>
      <c r="F15" s="67"/>
      <c r="G15" s="76"/>
      <c r="H15" s="71"/>
      <c r="I15" s="78"/>
      <c r="L15" s="8"/>
    </row>
    <row r="16" spans="2:12" ht="15">
      <c r="B16" s="79" t="s">
        <v>43</v>
      </c>
      <c r="C16" s="64"/>
      <c r="D16" s="71" t="s">
        <v>44</v>
      </c>
      <c r="E16" s="72"/>
      <c r="F16" s="73"/>
      <c r="G16" s="64"/>
      <c r="H16" s="71"/>
      <c r="I16" s="74"/>
      <c r="L16" s="8"/>
    </row>
    <row r="17" spans="2:12" ht="15">
      <c r="B17" s="79"/>
      <c r="C17" s="64"/>
      <c r="D17" s="71"/>
      <c r="E17" s="72"/>
      <c r="F17" s="73"/>
      <c r="G17" s="64"/>
      <c r="H17" s="71"/>
      <c r="I17" s="74"/>
      <c r="L17" s="8"/>
    </row>
    <row r="18" spans="2:12" ht="15">
      <c r="B18" s="62" t="s">
        <v>36</v>
      </c>
      <c r="C18" s="73"/>
      <c r="D18" s="71">
        <v>7090</v>
      </c>
      <c r="E18" s="73"/>
      <c r="F18" s="67"/>
      <c r="G18" s="64"/>
      <c r="H18" s="71"/>
      <c r="I18" s="74"/>
      <c r="L18" s="8"/>
    </row>
    <row r="19" spans="2:12" ht="15">
      <c r="B19" s="79" t="s">
        <v>2</v>
      </c>
      <c r="C19" s="64"/>
      <c r="D19" s="71" t="s">
        <v>24</v>
      </c>
      <c r="E19" s="72"/>
      <c r="F19" s="67"/>
      <c r="G19" s="64"/>
      <c r="H19" s="71"/>
      <c r="I19" s="74"/>
      <c r="L19" s="8"/>
    </row>
    <row r="20" spans="2:12" ht="15">
      <c r="B20" s="79"/>
      <c r="C20" s="64"/>
      <c r="D20" s="71"/>
      <c r="E20" s="72"/>
      <c r="F20" s="73"/>
      <c r="G20" s="71"/>
      <c r="H20" s="71"/>
      <c r="I20" s="74"/>
      <c r="L20" s="8"/>
    </row>
    <row r="21" spans="2:12" ht="15">
      <c r="B21" s="79" t="s">
        <v>3</v>
      </c>
      <c r="C21" s="64"/>
      <c r="D21" s="71" t="s">
        <v>32</v>
      </c>
      <c r="E21" s="72"/>
      <c r="F21" s="75" t="s">
        <v>16</v>
      </c>
      <c r="G21" s="71"/>
      <c r="H21" s="71" t="s">
        <v>39</v>
      </c>
      <c r="I21" s="80"/>
      <c r="L21" s="8"/>
    </row>
    <row r="22" spans="2:12" ht="15.75" thickBot="1">
      <c r="B22" s="81" t="s">
        <v>4</v>
      </c>
      <c r="C22" s="82"/>
      <c r="D22" s="83">
        <v>38307</v>
      </c>
      <c r="E22" s="84"/>
      <c r="F22" s="85" t="s">
        <v>34</v>
      </c>
      <c r="G22" s="82"/>
      <c r="H22" s="86" t="s">
        <v>35</v>
      </c>
      <c r="I22" s="87"/>
      <c r="L22" s="10"/>
    </row>
    <row r="23" ht="15.75" thickTop="1"/>
    <row r="24" spans="2:12" ht="15">
      <c r="B24" s="21" t="s">
        <v>5</v>
      </c>
      <c r="C24" s="22"/>
      <c r="D24" s="22"/>
      <c r="E24" s="22"/>
      <c r="F24" s="23"/>
      <c r="G24" s="22"/>
      <c r="H24" s="22"/>
      <c r="I24" s="23"/>
      <c r="J24" s="23"/>
      <c r="K24" s="24"/>
      <c r="L24" s="11"/>
    </row>
    <row r="25" spans="2:11" ht="15">
      <c r="B25" s="25"/>
      <c r="C25" s="26"/>
      <c r="D25" s="27"/>
      <c r="E25" s="27"/>
      <c r="F25" s="27"/>
      <c r="G25" s="89"/>
      <c r="H25" s="99"/>
      <c r="I25" s="99"/>
      <c r="J25" s="39"/>
      <c r="K25" s="40"/>
    </row>
    <row r="26" spans="2:11" ht="15">
      <c r="B26" s="28"/>
      <c r="C26" s="29"/>
      <c r="D26" s="30"/>
      <c r="E26" s="31"/>
      <c r="F26" s="32" t="s">
        <v>6</v>
      </c>
      <c r="G26" s="28" t="s">
        <v>18</v>
      </c>
      <c r="H26" s="100" t="s">
        <v>58</v>
      </c>
      <c r="I26" s="100" t="s">
        <v>52</v>
      </c>
      <c r="J26" s="39"/>
      <c r="K26" s="39"/>
    </row>
    <row r="27" spans="2:11" ht="15">
      <c r="B27" s="41" t="s">
        <v>7</v>
      </c>
      <c r="C27" s="42" t="s">
        <v>41</v>
      </c>
      <c r="D27" s="42" t="s">
        <v>42</v>
      </c>
      <c r="E27" s="50" t="s">
        <v>19</v>
      </c>
      <c r="F27" s="44" t="s">
        <v>8</v>
      </c>
      <c r="G27" s="41" t="s">
        <v>30</v>
      </c>
      <c r="H27" s="101"/>
      <c r="I27" s="101" t="s">
        <v>53</v>
      </c>
      <c r="J27" s="91"/>
      <c r="K27" s="39"/>
    </row>
    <row r="28" spans="2:11" ht="15">
      <c r="B28" s="41"/>
      <c r="C28" s="42" t="s">
        <v>9</v>
      </c>
      <c r="D28" s="43" t="s">
        <v>9</v>
      </c>
      <c r="E28" s="50" t="s">
        <v>31</v>
      </c>
      <c r="F28" s="44" t="s">
        <v>10</v>
      </c>
      <c r="G28" s="41" t="s">
        <v>11</v>
      </c>
      <c r="H28" s="101" t="s">
        <v>11</v>
      </c>
      <c r="I28" s="101"/>
      <c r="J28" s="92"/>
      <c r="K28" s="34"/>
    </row>
    <row r="29" spans="2:11" ht="15">
      <c r="B29" s="45"/>
      <c r="C29" s="46"/>
      <c r="D29" s="47"/>
      <c r="E29" s="48"/>
      <c r="F29" s="49"/>
      <c r="G29" s="45"/>
      <c r="H29" s="102"/>
      <c r="I29" s="102"/>
      <c r="J29" s="92"/>
      <c r="K29" s="34"/>
    </row>
    <row r="30" spans="2:10" ht="15">
      <c r="B30" s="51"/>
      <c r="C30" s="51"/>
      <c r="D30" s="51"/>
      <c r="E30" s="51"/>
      <c r="F30" s="51"/>
      <c r="G30" s="88"/>
      <c r="H30" s="51"/>
      <c r="I30" s="51"/>
      <c r="J30" s="34"/>
    </row>
    <row r="31" spans="2:9" ht="15">
      <c r="B31" s="52" t="s">
        <v>45</v>
      </c>
      <c r="C31" s="53">
        <v>0.055</v>
      </c>
      <c r="D31" s="52">
        <v>0.498</v>
      </c>
      <c r="E31" s="53">
        <v>0.1948</v>
      </c>
      <c r="F31" s="54">
        <v>262.5</v>
      </c>
      <c r="G31" s="90">
        <f>(F31/E31)/1000</f>
        <v>1.3475359342915811</v>
      </c>
      <c r="H31" s="54">
        <v>21.4</v>
      </c>
      <c r="I31" s="54" t="s">
        <v>51</v>
      </c>
    </row>
    <row r="32" spans="2:9" ht="15">
      <c r="B32" s="52" t="s">
        <v>46</v>
      </c>
      <c r="C32" s="53">
        <v>0.054</v>
      </c>
      <c r="D32" s="52">
        <v>0.498</v>
      </c>
      <c r="E32" s="53">
        <v>0.1948</v>
      </c>
      <c r="F32" s="54">
        <v>200.4</v>
      </c>
      <c r="G32" s="90">
        <f>(F32/E32)/1000</f>
        <v>1.0287474332648872</v>
      </c>
      <c r="H32" s="54">
        <v>17.9</v>
      </c>
      <c r="I32" s="54" t="s">
        <v>51</v>
      </c>
    </row>
    <row r="33" spans="2:9" ht="15">
      <c r="B33" s="52" t="s">
        <v>47</v>
      </c>
      <c r="C33" s="53">
        <v>0.055</v>
      </c>
      <c r="D33" s="53">
        <v>0.498</v>
      </c>
      <c r="E33" s="53">
        <v>0.1948</v>
      </c>
      <c r="F33" s="54">
        <v>188</v>
      </c>
      <c r="G33" s="90">
        <f>(F33/E33)/1000</f>
        <v>0.9650924024640657</v>
      </c>
      <c r="H33" s="54">
        <v>17.46</v>
      </c>
      <c r="I33" s="54" t="s">
        <v>51</v>
      </c>
    </row>
    <row r="34" spans="2:9" ht="15">
      <c r="B34" s="52" t="s">
        <v>48</v>
      </c>
      <c r="C34" s="53">
        <v>0.053</v>
      </c>
      <c r="D34" s="53">
        <v>0.498</v>
      </c>
      <c r="E34" s="53">
        <v>0.1948</v>
      </c>
      <c r="F34" s="54">
        <v>340.7</v>
      </c>
      <c r="G34" s="90">
        <f>(F34/E34)/1000</f>
        <v>1.7489733059548256</v>
      </c>
      <c r="H34" s="54">
        <v>21.7</v>
      </c>
      <c r="I34" s="54" t="s">
        <v>51</v>
      </c>
    </row>
    <row r="35" ht="15">
      <c r="B35" s="13"/>
    </row>
    <row r="36" ht="15">
      <c r="B36" s="103" t="s">
        <v>56</v>
      </c>
    </row>
    <row r="37" ht="15.75" thickBot="1"/>
    <row r="38" spans="4:9" ht="15">
      <c r="D38" s="107" t="s">
        <v>20</v>
      </c>
      <c r="E38" s="108"/>
      <c r="H38" s="107" t="s">
        <v>59</v>
      </c>
      <c r="I38" s="108"/>
    </row>
    <row r="39" spans="3:9" ht="16.5" thickBot="1">
      <c r="C39" s="35"/>
      <c r="D39" s="104" t="s">
        <v>25</v>
      </c>
      <c r="E39" s="105" t="s">
        <v>26</v>
      </c>
      <c r="H39" s="109" t="s">
        <v>25</v>
      </c>
      <c r="I39" s="110" t="s">
        <v>26</v>
      </c>
    </row>
    <row r="40" spans="3:9" ht="15">
      <c r="C40" s="36" t="s">
        <v>27</v>
      </c>
      <c r="D40" s="93">
        <f>AVERAGE(G31:G34)</f>
        <v>1.2725872689938398</v>
      </c>
      <c r="E40" s="94">
        <f>D40*6.895</f>
        <v>8.774489219712525</v>
      </c>
      <c r="G40" s="36" t="s">
        <v>27</v>
      </c>
      <c r="H40" s="93">
        <f>AVERAGE(H29:H34)</f>
        <v>19.615</v>
      </c>
      <c r="I40" s="94">
        <f>H40*6.895</f>
        <v>135.24542499999998</v>
      </c>
    </row>
    <row r="41" spans="3:9" ht="15">
      <c r="C41" s="37" t="s">
        <v>28</v>
      </c>
      <c r="D41" s="95">
        <f>STDEV(G31:G34)</f>
        <v>0.35896699805218607</v>
      </c>
      <c r="E41" s="96">
        <f>D41*6.895</f>
        <v>2.4750774515698226</v>
      </c>
      <c r="G41" s="37" t="s">
        <v>28</v>
      </c>
      <c r="H41" s="95">
        <f>STDEV(H31:H34)</f>
        <v>2.244897918985775</v>
      </c>
      <c r="I41" s="96">
        <f>H41*6.895</f>
        <v>15.478571151406918</v>
      </c>
    </row>
    <row r="42" spans="3:9" ht="15.75" thickBot="1">
      <c r="C42" s="38" t="s">
        <v>29</v>
      </c>
      <c r="D42" s="97">
        <f>(D41/D40)</f>
        <v>0.28207652771506997</v>
      </c>
      <c r="E42" s="98">
        <f>(E41/E40)</f>
        <v>0.28207652771506997</v>
      </c>
      <c r="G42" s="38" t="s">
        <v>29</v>
      </c>
      <c r="H42" s="97">
        <f>(H41/H40)</f>
        <v>0.11444802034085012</v>
      </c>
      <c r="I42" s="98">
        <f>I41/I40</f>
        <v>0.11444802034085012</v>
      </c>
    </row>
  </sheetData>
  <mergeCells count="2">
    <mergeCell ref="D38:E38"/>
    <mergeCell ref="H38:I3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Composite Technology Development,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 Ceramics Group</dc:creator>
  <cp:keywords/>
  <dc:description/>
  <cp:lastModifiedBy>Samuel Grandlienard</cp:lastModifiedBy>
  <cp:lastPrinted>2004-11-18T15:02:18Z</cp:lastPrinted>
  <dcterms:created xsi:type="dcterms:W3CDTF">2000-07-20T16:22:15Z</dcterms:created>
  <dcterms:modified xsi:type="dcterms:W3CDTF">2004-11-23T15:50:30Z</dcterms:modified>
  <cp:category/>
  <cp:version/>
  <cp:contentType/>
  <cp:contentStatus/>
</cp:coreProperties>
</file>