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<sst xmlns="http://schemas.openxmlformats.org/spreadsheetml/2006/main" count="337" uniqueCount="121">
  <si>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</si>
  <si>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</si>
  <si>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</si>
  <si>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</si>
  <si>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</si>
  <si>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</si>
  <si>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</si>
  <si>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</si>
  <si>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</si>
  <si>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</si>
  <si>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</si>
  <si>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</si>
  <si>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</si>
  <si>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</si>
  <si>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</si>
  <si>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</si>
  <si>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</si>
  <si>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</si>
  <si>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</si>
  <si>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</si>
  <si>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</si>
  <si>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</si>
  <si>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</si>
  <si>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</si>
  <si>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</si>
  <si>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</si>
  <si>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</si>
  <si>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</si>
  <si>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</si>
  <si>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</si>
  <si>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</si>
  <si>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</si>
  <si>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</si>
  <si>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</si>
  <si>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</si>
  <si>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</si>
  <si>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</si>
  <si>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</si>
  <si>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</si>
  <si>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</si>
  <si>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</si>
  <si>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</si>
  <si>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</si>
  <si>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</si>
  <si>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</si>
  <si>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</si>
  <si>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</si>
  <si>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OUTSIDE FLANGE SURFACE WITH 0.5 SMR</t>
  </si>
  <si>
    <t>JOB NUMBER</t>
  </si>
  <si>
    <t>PART NUMBER</t>
  </si>
  <si>
    <t>PART NAME</t>
  </si>
  <si>
    <t>INSPECTOR</t>
  </si>
  <si>
    <t>65678/1-FULL VESSEL</t>
  </si>
  <si>
    <t>OUTSIDE SURFACE OF FLANGE ENDS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</si>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</sst>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0"/>
        </c:ser>
        <c:marker val="1"/>
        <c:axId val="16758409"/>
        <c:axId val="16607954"/>
      </c:lineChart>
      <c:catAx>
        <c:axId val="16758409"/>
        <c:scaling>
          <c:orientation val="minMax"/>
        </c:scaling>
        <c:axPos val="b"/>
        <c:delete val="1"/>
        <c:majorTickMark val="out"/>
        <c:minorTickMark val="none"/>
        <c:tickLblPos val="nextTo"/>
        <c:crossAx val="16607954"/>
        <c:crosses val="autoZero"/>
        <c:auto val="1"/>
        <c:lblOffset val="100"/>
        <c:noMultiLvlLbl val="0"/>
      </c:catAx>
      <c:valAx>
        <c:axId val="16607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5840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136923"/>
        <c:axId val="3390571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715989"/>
        <c:axId val="62008446"/>
      </c:scatterChart>
      <c:valAx>
        <c:axId val="2613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05716"/>
        <c:crosses val="max"/>
        <c:crossBetween val="midCat"/>
        <c:dispUnits/>
      </c:valAx>
      <c:valAx>
        <c:axId val="33905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6923"/>
        <c:crosses val="max"/>
        <c:crossBetween val="midCat"/>
        <c:dispUnits/>
      </c:valAx>
      <c:valAx>
        <c:axId val="36715989"/>
        <c:scaling>
          <c:orientation val="minMax"/>
        </c:scaling>
        <c:axPos val="b"/>
        <c:delete val="1"/>
        <c:majorTickMark val="in"/>
        <c:minorTickMark val="none"/>
        <c:tickLblPos val="nextTo"/>
        <c:crossAx val="62008446"/>
        <c:crosses val="max"/>
        <c:crossBetween val="midCat"/>
        <c:dispUnits/>
      </c:valAx>
      <c:valAx>
        <c:axId val="620084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159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8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8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253859"/>
        <c:axId val="30670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0.05850039903758166</c:v>
                </c:pt>
                <c:pt idx="1">
                  <c:v>0.10448396089533538</c:v>
                </c:pt>
                <c:pt idx="2">
                  <c:v>0.17929519388464962</c:v>
                </c:pt>
                <c:pt idx="3">
                  <c:v>0.29560779989192587</c:v>
                </c:pt>
                <c:pt idx="4">
                  <c:v>0.46826462557025467</c:v>
                </c:pt>
                <c:pt idx="5">
                  <c:v>0.7126807579740809</c:v>
                </c:pt>
                <c:pt idx="6">
                  <c:v>1.0421420895718</c:v>
                </c:pt>
                <c:pt idx="7">
                  <c:v>1.4641550177688105</c:v>
                </c:pt>
                <c:pt idx="8">
                  <c:v>1.9764025463918273</c:v>
                </c:pt>
                <c:pt idx="9">
                  <c:v>2.5632559257784058</c:v>
                </c:pt>
                <c:pt idx="10">
                  <c:v>3.194013563652684</c:v>
                </c:pt>
                <c:pt idx="11">
                  <c:v>3.823928496451563</c:v>
                </c:pt>
                <c:pt idx="12">
                  <c:v>4.398564758171745</c:v>
                </c:pt>
                <c:pt idx="13">
                  <c:v>4.861165852003856</c:v>
                </c:pt>
                <c:pt idx="14">
                  <c:v>5.161763560476005</c:v>
                </c:pt>
                <c:pt idx="15">
                  <c:v>5.266038101298899</c:v>
                </c:pt>
                <c:pt idx="16">
                  <c:v>5.161763560476005</c:v>
                </c:pt>
                <c:pt idx="17">
                  <c:v>4.861165852003856</c:v>
                </c:pt>
                <c:pt idx="18">
                  <c:v>4.398564758171745</c:v>
                </c:pt>
                <c:pt idx="19">
                  <c:v>3.823928496451563</c:v>
                </c:pt>
                <c:pt idx="20">
                  <c:v>3.194013563652684</c:v>
                </c:pt>
                <c:pt idx="21">
                  <c:v>2.5632559257784058</c:v>
                </c:pt>
                <c:pt idx="22">
                  <c:v>1.9764025463918273</c:v>
                </c:pt>
                <c:pt idx="23">
                  <c:v>1.4641550177688103</c:v>
                </c:pt>
                <c:pt idx="24">
                  <c:v>1.0421420895718</c:v>
                </c:pt>
                <c:pt idx="25">
                  <c:v>0.7126807579740806</c:v>
                </c:pt>
                <c:pt idx="26">
                  <c:v>0.4682646255702541</c:v>
                </c:pt>
                <c:pt idx="27">
                  <c:v>0.29560779989192587</c:v>
                </c:pt>
                <c:pt idx="28">
                  <c:v>0.17929519388464993</c:v>
                </c:pt>
                <c:pt idx="29">
                  <c:v>0.10448396089533517</c:v>
                </c:pt>
                <c:pt idx="30">
                  <c:v>0.058500399037581606</c:v>
                </c:pt>
              </c:numCache>
            </c:numRef>
          </c:val>
          <c:smooth val="0"/>
        </c:ser>
        <c:axId val="27603037"/>
        <c:axId val="47100742"/>
      </c:line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67004"/>
        <c:crosses val="autoZero"/>
        <c:auto val="0"/>
        <c:lblOffset val="100"/>
        <c:tickLblSkip val="1"/>
        <c:noMultiLvlLbl val="0"/>
      </c:catAx>
      <c:valAx>
        <c:axId val="3067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253859"/>
        <c:crossesAt val="1"/>
        <c:crossBetween val="between"/>
        <c:dispUnits/>
      </c:valAx>
      <c:catAx>
        <c:axId val="27603037"/>
        <c:scaling>
          <c:orientation val="minMax"/>
        </c:scaling>
        <c:axPos val="b"/>
        <c:delete val="1"/>
        <c:majorTickMark val="in"/>
        <c:minorTickMark val="none"/>
        <c:tickLblPos val="nextTo"/>
        <c:crossAx val="47100742"/>
        <c:crosses val="autoZero"/>
        <c:auto val="0"/>
        <c:lblOffset val="100"/>
        <c:tickLblSkip val="1"/>
        <c:noMultiLvlLbl val="0"/>
      </c:catAx>
      <c:valAx>
        <c:axId val="471007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6030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</c:ser>
        <c:axId val="21253495"/>
        <c:axId val="57063728"/>
      </c:areaChart>
      <c:catAx>
        <c:axId val="21253495"/>
        <c:scaling>
          <c:orientation val="minMax"/>
        </c:scaling>
        <c:axPos val="b"/>
        <c:delete val="1"/>
        <c:majorTickMark val="out"/>
        <c:minorTickMark val="none"/>
        <c:tickLblPos val="nextTo"/>
        <c:crossAx val="57063728"/>
        <c:crosses val="autoZero"/>
        <c:auto val="1"/>
        <c:lblOffset val="100"/>
        <c:noMultiLvlLbl val="0"/>
      </c:catAx>
      <c:valAx>
        <c:axId val="57063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349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811505"/>
        <c:axId val="587592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070987"/>
        <c:axId val="61876836"/>
      </c:line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759226"/>
        <c:crosses val="autoZero"/>
        <c:auto val="0"/>
        <c:lblOffset val="100"/>
        <c:tickLblSkip val="1"/>
        <c:noMultiLvlLbl val="0"/>
      </c:catAx>
      <c:valAx>
        <c:axId val="58759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811505"/>
        <c:crossesAt val="1"/>
        <c:crossBetween val="between"/>
        <c:dispUnits/>
      </c:valAx>
      <c:catAx>
        <c:axId val="59070987"/>
        <c:scaling>
          <c:orientation val="minMax"/>
        </c:scaling>
        <c:axPos val="b"/>
        <c:delete val="1"/>
        <c:majorTickMark val="in"/>
        <c:minorTickMark val="none"/>
        <c:tickLblPos val="nextTo"/>
        <c:crossAx val="61876836"/>
        <c:crosses val="autoZero"/>
        <c:auto val="0"/>
        <c:lblOffset val="100"/>
        <c:tickLblSkip val="1"/>
        <c:noMultiLvlLbl val="0"/>
      </c:catAx>
      <c:valAx>
        <c:axId val="618768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0709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1"/>
        </c:ser>
        <c:axId val="20020613"/>
        <c:axId val="45967790"/>
      </c:lineChart>
      <c:catAx>
        <c:axId val="2002061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5967790"/>
        <c:crosses val="autoZero"/>
        <c:auto val="0"/>
        <c:lblOffset val="100"/>
        <c:tickLblSkip val="1"/>
        <c:noMultiLvlLbl val="0"/>
      </c:catAx>
      <c:valAx>
        <c:axId val="459677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0206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056927"/>
        <c:axId val="324034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195865"/>
        <c:axId val="7436194"/>
      </c:line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403480"/>
        <c:crosses val="autoZero"/>
        <c:auto val="0"/>
        <c:lblOffset val="100"/>
        <c:tickLblSkip val="1"/>
        <c:noMultiLvlLbl val="0"/>
      </c:catAx>
      <c:valAx>
        <c:axId val="32403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056927"/>
        <c:crossesAt val="1"/>
        <c:crossBetween val="between"/>
        <c:dispUnits/>
      </c:valAx>
      <c:catAx>
        <c:axId val="23195865"/>
        <c:scaling>
          <c:orientation val="minMax"/>
        </c:scaling>
        <c:axPos val="b"/>
        <c:delete val="1"/>
        <c:majorTickMark val="in"/>
        <c:minorTickMark val="none"/>
        <c:tickLblPos val="nextTo"/>
        <c:crossAx val="7436194"/>
        <c:crosses val="autoZero"/>
        <c:auto val="0"/>
        <c:lblOffset val="100"/>
        <c:tickLblSkip val="1"/>
        <c:noMultiLvlLbl val="0"/>
      </c:catAx>
      <c:valAx>
        <c:axId val="74361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958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Gauss!$N$3:$N$68</c:f>
              <c:numCache>
                <c:ptCount val="6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Gauss!$O$3:$O$68</c:f>
              <c:numCache>
                <c:ptCount val="6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Gauss!$P$3:$P$68</c:f>
              <c:numCache>
                <c:ptCount val="66"/>
                <c:pt idx="0">
                  <c:v>-0.350640909090909</c:v>
                </c:pt>
                <c:pt idx="1">
                  <c:v>-0.350640909090909</c:v>
                </c:pt>
                <c:pt idx="2">
                  <c:v>-0.350640909090909</c:v>
                </c:pt>
                <c:pt idx="3">
                  <c:v>-0.350640909090909</c:v>
                </c:pt>
                <c:pt idx="4">
                  <c:v>-0.350640909090909</c:v>
                </c:pt>
                <c:pt idx="5">
                  <c:v>-0.350640909090909</c:v>
                </c:pt>
                <c:pt idx="6">
                  <c:v>-0.350640909090909</c:v>
                </c:pt>
                <c:pt idx="7">
                  <c:v>-0.350640909090909</c:v>
                </c:pt>
                <c:pt idx="8">
                  <c:v>-0.350640909090909</c:v>
                </c:pt>
                <c:pt idx="9">
                  <c:v>-0.350640909090909</c:v>
                </c:pt>
                <c:pt idx="10">
                  <c:v>-0.350640909090909</c:v>
                </c:pt>
                <c:pt idx="11">
                  <c:v>-0.350640909090909</c:v>
                </c:pt>
                <c:pt idx="12">
                  <c:v>-0.350640909090909</c:v>
                </c:pt>
                <c:pt idx="13">
                  <c:v>-0.350640909090909</c:v>
                </c:pt>
                <c:pt idx="14">
                  <c:v>-0.350640909090909</c:v>
                </c:pt>
                <c:pt idx="15">
                  <c:v>-0.350640909090909</c:v>
                </c:pt>
                <c:pt idx="16">
                  <c:v>-0.350640909090909</c:v>
                </c:pt>
                <c:pt idx="17">
                  <c:v>-0.350640909090909</c:v>
                </c:pt>
                <c:pt idx="18">
                  <c:v>-0.350640909090909</c:v>
                </c:pt>
                <c:pt idx="19">
                  <c:v>-0.350640909090909</c:v>
                </c:pt>
                <c:pt idx="20">
                  <c:v>-0.350640909090909</c:v>
                </c:pt>
                <c:pt idx="21">
                  <c:v>-0.350640909090909</c:v>
                </c:pt>
                <c:pt idx="22">
                  <c:v>-0.350640909090909</c:v>
                </c:pt>
                <c:pt idx="23">
                  <c:v>-0.350640909090909</c:v>
                </c:pt>
                <c:pt idx="24">
                  <c:v>-0.350640909090909</c:v>
                </c:pt>
                <c:pt idx="25">
                  <c:v>-0.350640909090909</c:v>
                </c:pt>
                <c:pt idx="26">
                  <c:v>-0.350640909090909</c:v>
                </c:pt>
                <c:pt idx="27">
                  <c:v>-0.350640909090909</c:v>
                </c:pt>
                <c:pt idx="28">
                  <c:v>-0.350640909090909</c:v>
                </c:pt>
                <c:pt idx="29">
                  <c:v>-0.350640909090909</c:v>
                </c:pt>
                <c:pt idx="30">
                  <c:v>-0.350640909090909</c:v>
                </c:pt>
                <c:pt idx="31">
                  <c:v>-0.350640909090909</c:v>
                </c:pt>
                <c:pt idx="32">
                  <c:v>-0.350640909090909</c:v>
                </c:pt>
                <c:pt idx="33">
                  <c:v>-0.350640909090909</c:v>
                </c:pt>
                <c:pt idx="34">
                  <c:v>-0.350640909090909</c:v>
                </c:pt>
                <c:pt idx="35">
                  <c:v>-0.350640909090909</c:v>
                </c:pt>
                <c:pt idx="36">
                  <c:v>-0.350640909090909</c:v>
                </c:pt>
                <c:pt idx="37">
                  <c:v>-0.350640909090909</c:v>
                </c:pt>
                <c:pt idx="38">
                  <c:v>-0.350640909090909</c:v>
                </c:pt>
                <c:pt idx="39">
                  <c:v>-0.350640909090909</c:v>
                </c:pt>
                <c:pt idx="40">
                  <c:v>-0.350640909090909</c:v>
                </c:pt>
                <c:pt idx="41">
                  <c:v>-0.350640909090909</c:v>
                </c:pt>
                <c:pt idx="42">
                  <c:v>-0.350640909090909</c:v>
                </c:pt>
                <c:pt idx="43">
                  <c:v>-0.350640909090909</c:v>
                </c:pt>
                <c:pt idx="44">
                  <c:v>-0.350640909090909</c:v>
                </c:pt>
                <c:pt idx="45">
                  <c:v>-0.350640909090909</c:v>
                </c:pt>
                <c:pt idx="46">
                  <c:v>-0.350640909090909</c:v>
                </c:pt>
                <c:pt idx="47">
                  <c:v>-0.350640909090909</c:v>
                </c:pt>
                <c:pt idx="48">
                  <c:v>-0.350640909090909</c:v>
                </c:pt>
                <c:pt idx="49">
                  <c:v>-0.350640909090909</c:v>
                </c:pt>
                <c:pt idx="50">
                  <c:v>-0.350640909090909</c:v>
                </c:pt>
                <c:pt idx="51">
                  <c:v>-0.350640909090909</c:v>
                </c:pt>
                <c:pt idx="52">
                  <c:v>-0.350640909090909</c:v>
                </c:pt>
                <c:pt idx="53">
                  <c:v>-0.350640909090909</c:v>
                </c:pt>
                <c:pt idx="54">
                  <c:v>-0.350640909090909</c:v>
                </c:pt>
                <c:pt idx="55">
                  <c:v>-0.350640909090909</c:v>
                </c:pt>
                <c:pt idx="56">
                  <c:v>-0.350640909090909</c:v>
                </c:pt>
                <c:pt idx="57">
                  <c:v>-0.350640909090909</c:v>
                </c:pt>
                <c:pt idx="58">
                  <c:v>-0.350640909090909</c:v>
                </c:pt>
                <c:pt idx="59">
                  <c:v>-0.350640909090909</c:v>
                </c:pt>
                <c:pt idx="60">
                  <c:v>-0.350640909090909</c:v>
                </c:pt>
                <c:pt idx="61">
                  <c:v>-0.350640909090909</c:v>
                </c:pt>
                <c:pt idx="62">
                  <c:v>-0.350640909090909</c:v>
                </c:pt>
                <c:pt idx="63">
                  <c:v>-0.350640909090909</c:v>
                </c:pt>
                <c:pt idx="64">
                  <c:v>-0.350640909090909</c:v>
                </c:pt>
                <c:pt idx="65">
                  <c:v>-0.350640909090909</c:v>
                </c:pt>
              </c:numCache>
            </c:numRef>
          </c:val>
          <c:smooth val="0"/>
        </c:ser>
        <c:marker val="1"/>
        <c:axId val="66925747"/>
        <c:axId val="65460812"/>
      </c:lineChart>
      <c:catAx>
        <c:axId val="66925747"/>
        <c:scaling>
          <c:orientation val="minMax"/>
        </c:scaling>
        <c:axPos val="b"/>
        <c:delete val="1"/>
        <c:majorTickMark val="out"/>
        <c:minorTickMark val="none"/>
        <c:tickLblPos val="nextTo"/>
        <c:crossAx val="65460812"/>
        <c:crosses val="autoZero"/>
        <c:auto val="1"/>
        <c:lblOffset val="100"/>
        <c:noMultiLvlLbl val="0"/>
      </c:catAx>
      <c:valAx>
        <c:axId val="65460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6925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276397"/>
        <c:axId val="7255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29735"/>
        <c:axId val="58767616"/>
      </c:lineChart>
      <c:catAx>
        <c:axId val="5227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25526"/>
        <c:crosses val="autoZero"/>
        <c:auto val="0"/>
        <c:lblOffset val="100"/>
        <c:tickLblSkip val="1"/>
        <c:noMultiLvlLbl val="0"/>
      </c:catAx>
      <c:valAx>
        <c:axId val="725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276397"/>
        <c:crossesAt val="1"/>
        <c:crossBetween val="between"/>
        <c:dispUnits/>
      </c:valAx>
      <c:catAx>
        <c:axId val="6529735"/>
        <c:scaling>
          <c:orientation val="minMax"/>
        </c:scaling>
        <c:axPos val="b"/>
        <c:delete val="1"/>
        <c:majorTickMark val="in"/>
        <c:minorTickMark val="none"/>
        <c:tickLblPos val="nextTo"/>
        <c:crossAx val="58767616"/>
        <c:crosses val="autoZero"/>
        <c:auto val="0"/>
        <c:lblOffset val="100"/>
        <c:tickLblSkip val="1"/>
        <c:noMultiLvlLbl val="0"/>
      </c:catAx>
      <c:valAx>
        <c:axId val="587676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297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146497"/>
        <c:axId val="62556426"/>
      </c:scatterChart>
      <c:valAx>
        <c:axId val="5914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6426"/>
        <c:crosses val="max"/>
        <c:crossBetween val="midCat"/>
        <c:dispUnits/>
      </c:valAx>
      <c:valAx>
        <c:axId val="6255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464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38806.25038194445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0.25</v>
      </c>
      <c r="D6" s="68"/>
      <c r="E6" s="63" t="s">
        <v>35</v>
      </c>
      <c r="F6" s="63"/>
      <c r="G6" s="48">
        <v>62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-0.350640909090909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-0.18057726296632481</v>
      </c>
      <c r="H8" s="5"/>
    </row>
    <row r="9" spans="5:8" ht="13.5">
      <c r="E9" s="63" t="s">
        <v>13</v>
      </c>
      <c r="F9" s="63"/>
      <c r="G9" s="35">
        <v>-0.6002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0.41962273703367514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</v>
      </c>
      <c r="L12" s="44">
        <v>0</v>
      </c>
      <c r="M12" s="44">
        <v>0</v>
      </c>
      <c r="N12" s="44">
        <v>4</v>
      </c>
      <c r="O12" s="45">
        <v>6.0606060606060606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62</v>
      </c>
      <c r="L13" s="44"/>
      <c r="M13" s="44">
        <v>0</v>
      </c>
      <c r="N13" s="44">
        <v>62</v>
      </c>
      <c r="O13" s="45">
        <v>93.93939393939394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66</v>
      </c>
      <c r="L15" s="44">
        <v>0</v>
      </c>
      <c r="M15" s="44">
        <v>0</v>
      </c>
      <c r="N15" s="44">
        <v>66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0.3037704857236676</v>
      </c>
      <c r="L18" s="42">
        <v>0.5127798032379474</v>
      </c>
      <c r="M18" s="42">
        <v>0.25227786370513705</v>
      </c>
      <c r="N18" s="51">
        <v>-0.18057726296632481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-0.1038260436631937</v>
      </c>
      <c r="L19" s="42">
        <v>-0.1038260436631937</v>
      </c>
      <c r="M19" s="42">
        <v>-0.1038260436631937</v>
      </c>
      <c r="N19" s="51">
        <v>-0.6002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0.4075965293868613</v>
      </c>
      <c r="L20" s="42">
        <v>0.9929854527372157</v>
      </c>
      <c r="M20" s="42">
        <v>0.5908577989211103</v>
      </c>
      <c r="N20" s="51">
        <v>0.41962273703367514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0.12147307578385606</v>
      </c>
      <c r="L22" s="42">
        <v>-0.005638204523942198</v>
      </c>
      <c r="M22" s="42">
        <v>-0.0006511837222543939</v>
      </c>
      <c r="N22" s="51">
        <v>-0.350640909090909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0.18140576174975973</v>
      </c>
      <c r="L23" s="42">
        <v>0.2298673162062155</v>
      </c>
      <c r="M23" s="42">
        <v>0.2253388795106309</v>
      </c>
      <c r="N23" s="51">
        <v>0.36949241409664774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0.1357630622060094</v>
      </c>
      <c r="L24" s="42">
        <v>0.2315590898115586</v>
      </c>
      <c r="M24" s="42">
        <v>0.22706469136502755</v>
      </c>
      <c r="N24" s="51">
        <v>0.11741454631056052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39.07691346763355</v>
      </c>
      <c r="D47" s="24">
        <v>63.2863001913264</v>
      </c>
      <c r="E47" s="24">
        <v>4.00858408700495</v>
      </c>
      <c r="F47" s="60">
        <v>-0.3927</v>
      </c>
      <c r="G47" s="60">
        <v>-0.2052</v>
      </c>
    </row>
    <row r="48" spans="2:7" ht="13.5">
      <c r="B48" s="27" t="s">
        <v>56</v>
      </c>
      <c r="C48" s="24">
        <v>38.50775696098159</v>
      </c>
      <c r="D48" s="24">
        <v>63.084916148254514</v>
      </c>
      <c r="E48" s="24">
        <v>4.893165134274626</v>
      </c>
      <c r="F48" s="60">
        <v>-0.3794</v>
      </c>
      <c r="G48" s="60">
        <v>-0.19190000000000002</v>
      </c>
    </row>
    <row r="49" spans="2:7" ht="13.5">
      <c r="B49" s="27" t="s">
        <v>57</v>
      </c>
      <c r="C49" s="24">
        <v>37.905314126433915</v>
      </c>
      <c r="D49" s="24">
        <v>62.81780683344694</v>
      </c>
      <c r="E49" s="24">
        <v>5.781549406714714</v>
      </c>
      <c r="F49" s="60">
        <v>-0.3672</v>
      </c>
      <c r="G49" s="60">
        <v>-0.17970000000000003</v>
      </c>
    </row>
    <row r="50" spans="2:7" ht="13.5">
      <c r="B50" s="27" t="s">
        <v>58</v>
      </c>
      <c r="C50" s="24">
        <v>37.30217176052834</v>
      </c>
      <c r="D50" s="24">
        <v>62.51190581726268</v>
      </c>
      <c r="E50" s="24">
        <v>6.616162157327425</v>
      </c>
      <c r="F50" s="60">
        <v>-0.3601</v>
      </c>
      <c r="G50" s="60">
        <v>-0.17259999999999998</v>
      </c>
    </row>
    <row r="51" spans="2:7" ht="13.5">
      <c r="B51" s="27" t="s">
        <v>59</v>
      </c>
      <c r="C51" s="24">
        <v>24.154284440999486</v>
      </c>
      <c r="D51" s="24">
        <v>47.55389239414788</v>
      </c>
      <c r="E51" s="24">
        <v>15.018656185912366</v>
      </c>
      <c r="F51" s="60">
        <v>-0.1897</v>
      </c>
      <c r="G51" s="60">
        <v>-0.0022000000000000075</v>
      </c>
    </row>
    <row r="52" spans="2:7" ht="13.5">
      <c r="B52" s="27" t="s">
        <v>60</v>
      </c>
      <c r="C52" s="24">
        <v>24.730401394392395</v>
      </c>
      <c r="D52" s="24">
        <v>48.516407867121394</v>
      </c>
      <c r="E52" s="24">
        <v>15.008804513944103</v>
      </c>
      <c r="F52" s="60">
        <v>-0.1896</v>
      </c>
      <c r="G52" s="60">
        <v>-0.0020999999999999908</v>
      </c>
    </row>
    <row r="53" spans="2:7" ht="13.5">
      <c r="B53" s="27" t="s">
        <v>61</v>
      </c>
      <c r="C53" s="24">
        <v>25.283110080930197</v>
      </c>
      <c r="D53" s="24">
        <v>49.448389080685345</v>
      </c>
      <c r="E53" s="24">
        <v>14.970127538026462</v>
      </c>
      <c r="F53" s="60">
        <v>-0.1936</v>
      </c>
      <c r="G53" s="60">
        <v>-0.006099999999999994</v>
      </c>
    </row>
    <row r="54" spans="2:7" ht="13.5">
      <c r="B54" s="27" t="s">
        <v>62</v>
      </c>
      <c r="C54" s="24">
        <v>25.83815133651226</v>
      </c>
      <c r="D54" s="24">
        <v>50.34235259627128</v>
      </c>
      <c r="E54" s="24">
        <v>14.904368064490368</v>
      </c>
      <c r="F54" s="60">
        <v>-0.1986</v>
      </c>
      <c r="G54" s="60">
        <v>-0.011099999999999999</v>
      </c>
    </row>
    <row r="55" spans="2:7" ht="13.5">
      <c r="B55" s="27" t="s">
        <v>63</v>
      </c>
      <c r="C55" s="24">
        <v>26.394787912426974</v>
      </c>
      <c r="D55" s="24">
        <v>51.21627057271029</v>
      </c>
      <c r="E55" s="24">
        <v>14.804287304694887</v>
      </c>
      <c r="F55" s="60">
        <v>-0.2028</v>
      </c>
      <c r="G55" s="60">
        <v>-0.015300000000000008</v>
      </c>
    </row>
    <row r="56" spans="2:7" ht="13.5">
      <c r="B56" s="27" t="s">
        <v>64</v>
      </c>
      <c r="C56" s="24">
        <v>26.983249873914122</v>
      </c>
      <c r="D56" s="24">
        <v>52.097156404678145</v>
      </c>
      <c r="E56" s="24">
        <v>14.662853209482533</v>
      </c>
      <c r="F56" s="60">
        <v>-0.207</v>
      </c>
      <c r="G56" s="60">
        <v>-0.01949999999999999</v>
      </c>
    </row>
    <row r="57" spans="2:7" ht="13.5">
      <c r="B57" s="27" t="s">
        <v>65</v>
      </c>
      <c r="C57" s="24">
        <v>27.581099443637907</v>
      </c>
      <c r="D57" s="24">
        <v>52.93102394841416</v>
      </c>
      <c r="E57" s="24">
        <v>14.487167945443773</v>
      </c>
      <c r="F57" s="60">
        <v>-0.2114</v>
      </c>
      <c r="G57" s="60">
        <v>-0.023900000000000005</v>
      </c>
    </row>
    <row r="58" spans="2:7" ht="13.5">
      <c r="B58" s="27" t="s">
        <v>66</v>
      </c>
      <c r="C58" s="24">
        <v>28.22211671783315</v>
      </c>
      <c r="D58" s="24">
        <v>53.81248384597265</v>
      </c>
      <c r="E58" s="24">
        <v>14.256530868591277</v>
      </c>
      <c r="F58" s="60">
        <v>-0.2186</v>
      </c>
      <c r="G58" s="60">
        <v>-0.03109999999999999</v>
      </c>
    </row>
    <row r="59" spans="2:7" ht="13.5">
      <c r="B59" s="27" t="s">
        <v>67</v>
      </c>
      <c r="C59" s="24">
        <v>28.86245726649675</v>
      </c>
      <c r="D59" s="24">
        <v>54.6490566418906</v>
      </c>
      <c r="E59" s="24">
        <v>13.988591597262385</v>
      </c>
      <c r="F59" s="60">
        <v>-0.2269</v>
      </c>
      <c r="G59" s="60">
        <v>-0.03939999999999999</v>
      </c>
    </row>
    <row r="60" spans="2:7" ht="13.5">
      <c r="B60" s="27" t="s">
        <v>68</v>
      </c>
      <c r="C60" s="24">
        <v>29.480922499251847</v>
      </c>
      <c r="D60" s="24">
        <v>55.41093442621983</v>
      </c>
      <c r="E60" s="24">
        <v>13.69372884366903</v>
      </c>
      <c r="F60" s="60">
        <v>-0.2337</v>
      </c>
      <c r="G60" s="60">
        <v>-0.04619999999999999</v>
      </c>
    </row>
    <row r="61" spans="2:7" ht="13.5">
      <c r="B61" s="27" t="s">
        <v>69</v>
      </c>
      <c r="C61" s="24">
        <v>30.105222271995927</v>
      </c>
      <c r="D61" s="24">
        <v>56.179687758824116</v>
      </c>
      <c r="E61" s="24">
        <v>13.353377025602793</v>
      </c>
      <c r="F61" s="60">
        <v>-0.2449</v>
      </c>
      <c r="G61" s="60">
        <v>-0.05740000000000001</v>
      </c>
    </row>
    <row r="62" spans="2:7" ht="13.5">
      <c r="B62" s="27" t="s">
        <v>70</v>
      </c>
      <c r="C62" s="24">
        <v>31.136145623725803</v>
      </c>
      <c r="D62" s="24">
        <v>57.41032727168425</v>
      </c>
      <c r="E62" s="24">
        <v>12.696714129906098</v>
      </c>
      <c r="F62" s="60">
        <v>-0.2676</v>
      </c>
      <c r="G62" s="60">
        <v>-0.0801</v>
      </c>
    </row>
    <row r="63" spans="2:7" ht="13.5">
      <c r="B63" s="27" t="s">
        <v>71</v>
      </c>
      <c r="C63" s="24">
        <v>31.874500188972938</v>
      </c>
      <c r="D63" s="24">
        <v>58.19894917275084</v>
      </c>
      <c r="E63" s="24">
        <v>12.170119358152798</v>
      </c>
      <c r="F63" s="60">
        <v>-0.2822</v>
      </c>
      <c r="G63" s="60">
        <v>-0.0947</v>
      </c>
    </row>
    <row r="64" spans="2:7" ht="13.5">
      <c r="B64" s="27" t="s">
        <v>72</v>
      </c>
      <c r="C64" s="24">
        <v>32.491860405854275</v>
      </c>
      <c r="D64" s="24">
        <v>58.84690038915748</v>
      </c>
      <c r="E64" s="24">
        <v>11.675377186686815</v>
      </c>
      <c r="F64" s="60">
        <v>-0.2932</v>
      </c>
      <c r="G64" s="60">
        <v>-0.10570000000000002</v>
      </c>
    </row>
    <row r="65" spans="2:7" ht="13.5">
      <c r="B65" s="27" t="s">
        <v>73</v>
      </c>
      <c r="C65" s="24">
        <v>33.114968073102034</v>
      </c>
      <c r="D65" s="24">
        <v>59.46825953389182</v>
      </c>
      <c r="E65" s="24">
        <v>11.13482249805532</v>
      </c>
      <c r="F65" s="60">
        <v>-0.302</v>
      </c>
      <c r="G65" s="60">
        <v>-0.11449999999999999</v>
      </c>
    </row>
    <row r="66" spans="2:7" ht="13.5">
      <c r="B66" s="27" t="s">
        <v>74</v>
      </c>
      <c r="C66" s="24">
        <v>33.84632167241281</v>
      </c>
      <c r="D66" s="24">
        <v>59.997267334724114</v>
      </c>
      <c r="E66" s="24">
        <v>10.527379060287133</v>
      </c>
      <c r="F66" s="60">
        <v>-0.3048</v>
      </c>
      <c r="G66" s="60">
        <v>-0.11730000000000002</v>
      </c>
    </row>
    <row r="67" spans="2:7" ht="13.5">
      <c r="B67" s="27" t="s">
        <v>75</v>
      </c>
      <c r="C67" s="24">
        <v>34.541331182427804</v>
      </c>
      <c r="D67" s="24">
        <v>60.63161381167039</v>
      </c>
      <c r="E67" s="24">
        <v>9.821453855715784</v>
      </c>
      <c r="F67" s="60">
        <v>-0.316</v>
      </c>
      <c r="G67" s="60">
        <v>-0.1285</v>
      </c>
    </row>
    <row r="68" spans="2:7" ht="13.5">
      <c r="B68" s="27" t="s">
        <v>76</v>
      </c>
      <c r="C68" s="24">
        <v>35.22206043372922</v>
      </c>
      <c r="D68" s="24">
        <v>61.17874737978238</v>
      </c>
      <c r="E68" s="24">
        <v>9.099556858419676</v>
      </c>
      <c r="F68" s="60">
        <v>-0.3258</v>
      </c>
      <c r="G68" s="60">
        <v>-0.13829999999999998</v>
      </c>
    </row>
    <row r="69" spans="2:7" ht="13.5">
      <c r="B69" s="27" t="s">
        <v>77</v>
      </c>
      <c r="C69" s="24">
        <v>35.88836353223738</v>
      </c>
      <c r="D69" s="24">
        <v>61.63435187853679</v>
      </c>
      <c r="E69" s="24">
        <v>8.366549867765011</v>
      </c>
      <c r="F69" s="60">
        <v>-0.3325</v>
      </c>
      <c r="G69" s="60">
        <v>-0.145</v>
      </c>
    </row>
    <row r="70" spans="2:7" ht="13.5">
      <c r="B70" s="27" t="s">
        <v>78</v>
      </c>
      <c r="C70" s="24">
        <v>36.457973290030424</v>
      </c>
      <c r="D70" s="24">
        <v>62.07284163810904</v>
      </c>
      <c r="E70" s="24">
        <v>7.647353357968186</v>
      </c>
      <c r="F70" s="60">
        <v>-0.3459</v>
      </c>
      <c r="G70" s="60">
        <v>-0.15839999999999999</v>
      </c>
    </row>
    <row r="71" spans="2:7" ht="13.5">
      <c r="B71" s="27" t="s">
        <v>79</v>
      </c>
      <c r="C71" s="24">
        <v>39.63151287501796</v>
      </c>
      <c r="D71" s="24">
        <v>63.40574333846582</v>
      </c>
      <c r="E71" s="24">
        <v>3.12652876448921</v>
      </c>
      <c r="F71" s="60">
        <v>-0.4014</v>
      </c>
      <c r="G71" s="60">
        <v>-0.21389999999999998</v>
      </c>
    </row>
    <row r="72" spans="2:7" ht="13.5">
      <c r="B72" s="27" t="s">
        <v>80</v>
      </c>
      <c r="C72" s="24">
        <v>40.148362730153096</v>
      </c>
      <c r="D72" s="24">
        <v>63.49103093989381</v>
      </c>
      <c r="E72" s="24">
        <v>2.2359313790424014</v>
      </c>
      <c r="F72" s="60">
        <v>-0.4168</v>
      </c>
      <c r="G72" s="60">
        <v>-0.2293</v>
      </c>
    </row>
    <row r="73" spans="2:6" ht="13.5">
      <c r="B73" s="27" t="s">
        <v>81</v>
      </c>
      <c r="C73" s="24">
        <v>20.772357529176432</v>
      </c>
      <c r="D73" s="24">
        <v>41.19570789747066</v>
      </c>
      <c r="E73" s="24">
        <v>14.374211265840517</v>
      </c>
      <c r="F73" s="60">
        <v>-0.1867</v>
      </c>
    </row>
    <row r="74" spans="2:6" ht="13.5">
      <c r="B74" s="27" t="s">
        <v>82</v>
      </c>
      <c r="C74" s="24">
        <v>21.30519414387888</v>
      </c>
      <c r="D74" s="24">
        <v>42.25094212281953</v>
      </c>
      <c r="E74" s="24">
        <v>14.56848518478363</v>
      </c>
      <c r="F74" s="60">
        <v>-0.1806</v>
      </c>
    </row>
    <row r="75" spans="2:6" ht="13.5">
      <c r="B75" s="27" t="s">
        <v>83</v>
      </c>
      <c r="C75" s="24">
        <v>21.953387168137375</v>
      </c>
      <c r="D75" s="24">
        <v>43.527318585671324</v>
      </c>
      <c r="E75" s="24">
        <v>14.756805138773489</v>
      </c>
      <c r="F75" s="60">
        <v>-0.184</v>
      </c>
    </row>
    <row r="76" spans="2:6" ht="13.5">
      <c r="B76" s="27" t="s">
        <v>84</v>
      </c>
      <c r="C76" s="24">
        <v>22.529692267736387</v>
      </c>
      <c r="D76" s="24">
        <v>44.61982677018002</v>
      </c>
      <c r="E76" s="24">
        <v>14.877059706684456</v>
      </c>
      <c r="F76" s="60">
        <v>-0.1859</v>
      </c>
    </row>
    <row r="77" spans="2:7" ht="13.5">
      <c r="B77" s="27" t="s">
        <v>85</v>
      </c>
      <c r="C77" s="24">
        <v>23.07175988735616</v>
      </c>
      <c r="D77" s="24">
        <v>45.632527987867995</v>
      </c>
      <c r="E77" s="24">
        <v>14.955387443074834</v>
      </c>
      <c r="F77" s="60">
        <v>-0.1889</v>
      </c>
      <c r="G77" s="60">
        <v>-0.0014000000000000123</v>
      </c>
    </row>
    <row r="78" spans="2:7" ht="13.5">
      <c r="B78" s="27" t="s">
        <v>86</v>
      </c>
      <c r="C78" s="24">
        <v>42.81972755743179</v>
      </c>
      <c r="D78" s="24">
        <v>62.85666203259075</v>
      </c>
      <c r="E78" s="24">
        <v>-3.5996380283881946</v>
      </c>
      <c r="F78" s="60">
        <v>-0.6002</v>
      </c>
      <c r="G78" s="60">
        <v>-0.41269999999999996</v>
      </c>
    </row>
    <row r="79" spans="2:7" ht="13.5">
      <c r="B79" s="27" t="s">
        <v>87</v>
      </c>
      <c r="C79" s="24">
        <v>42.46270633487385</v>
      </c>
      <c r="D79" s="24">
        <v>63.06429237484372</v>
      </c>
      <c r="E79" s="24">
        <v>-2.622529507723863</v>
      </c>
      <c r="F79" s="60">
        <v>-0.5214</v>
      </c>
      <c r="G79" s="60">
        <v>-0.3339</v>
      </c>
    </row>
    <row r="80" spans="2:7" ht="13.5">
      <c r="B80" s="27" t="s">
        <v>88</v>
      </c>
      <c r="C80" s="24">
        <v>42.06508149838875</v>
      </c>
      <c r="D80" s="24">
        <v>63.28941784046935</v>
      </c>
      <c r="E80" s="24">
        <v>-1.6631257089483977</v>
      </c>
      <c r="F80" s="60">
        <v>-0.5106</v>
      </c>
      <c r="G80" s="60">
        <v>-0.32310000000000005</v>
      </c>
    </row>
    <row r="81" spans="2:7" ht="13.5">
      <c r="B81" s="27" t="s">
        <v>89</v>
      </c>
      <c r="C81" s="24">
        <v>41.65305380720943</v>
      </c>
      <c r="D81" s="24">
        <v>63.43471293484188</v>
      </c>
      <c r="E81" s="24">
        <v>-0.7234448231624528</v>
      </c>
      <c r="F81" s="60">
        <v>-0.491</v>
      </c>
      <c r="G81" s="60">
        <v>-0.3035</v>
      </c>
    </row>
    <row r="82" spans="2:7" ht="13.5">
      <c r="B82" s="27" t="s">
        <v>90</v>
      </c>
      <c r="C82" s="24">
        <v>41.174312338269935</v>
      </c>
      <c r="D82" s="24">
        <v>63.51637377537352</v>
      </c>
      <c r="E82" s="24">
        <v>0.28139270178574266</v>
      </c>
      <c r="F82" s="60">
        <v>-0.464</v>
      </c>
      <c r="G82" s="60">
        <v>-0.2765</v>
      </c>
    </row>
    <row r="83" spans="2:7" ht="13.5">
      <c r="B83" s="27" t="s">
        <v>91</v>
      </c>
      <c r="C83" s="24">
        <v>40.690787718895834</v>
      </c>
      <c r="D83" s="24">
        <v>63.542701868170866</v>
      </c>
      <c r="E83" s="24">
        <v>1.2216408412212243</v>
      </c>
      <c r="F83" s="60">
        <v>-0.4427</v>
      </c>
      <c r="G83" s="60">
        <v>-0.2552</v>
      </c>
    </row>
    <row r="84" spans="2:7" ht="13.5">
      <c r="B84" s="27" t="s">
        <v>92</v>
      </c>
      <c r="C84" s="24">
        <v>21.631144610890196</v>
      </c>
      <c r="D84" s="24">
        <v>-42.96053697134757</v>
      </c>
      <c r="E84" s="24">
        <v>-14.758239860695403</v>
      </c>
      <c r="F84" s="60">
        <v>-0.2669</v>
      </c>
      <c r="G84" s="60">
        <v>-0.07940000000000003</v>
      </c>
    </row>
    <row r="85" spans="2:7" ht="13.5">
      <c r="B85" s="27" t="s">
        <v>93</v>
      </c>
      <c r="C85" s="24">
        <v>22.17132507774818</v>
      </c>
      <c r="D85" s="24">
        <v>-43.96905876865585</v>
      </c>
      <c r="E85" s="24">
        <v>-14.89220567120278</v>
      </c>
      <c r="F85" s="60">
        <v>-0.2663</v>
      </c>
      <c r="G85" s="60">
        <v>-0.07879999999999998</v>
      </c>
    </row>
    <row r="86" spans="2:7" ht="13.5">
      <c r="B86" s="27" t="s">
        <v>94</v>
      </c>
      <c r="C86" s="24">
        <v>22.627390463276278</v>
      </c>
      <c r="D86" s="24">
        <v>-44.86593873510247</v>
      </c>
      <c r="E86" s="24">
        <v>-14.978818706814062</v>
      </c>
      <c r="F86" s="60">
        <v>-0.2724</v>
      </c>
      <c r="G86" s="60">
        <v>-0.08489999999999998</v>
      </c>
    </row>
    <row r="87" spans="2:7" ht="13.5">
      <c r="B87" s="27" t="s">
        <v>95</v>
      </c>
      <c r="C87" s="24">
        <v>23.137150898275664</v>
      </c>
      <c r="D87" s="24">
        <v>-45.857974792241095</v>
      </c>
      <c r="E87" s="24">
        <v>-15.044278623162537</v>
      </c>
      <c r="F87" s="60">
        <v>-0.277</v>
      </c>
      <c r="G87" s="60">
        <v>-0.08950000000000002</v>
      </c>
    </row>
    <row r="88" spans="2:7" ht="13.5">
      <c r="B88" s="27" t="s">
        <v>96</v>
      </c>
      <c r="C88" s="24">
        <v>23.89613278625823</v>
      </c>
      <c r="D88" s="24">
        <v>-47.34521631509872</v>
      </c>
      <c r="E88" s="24">
        <v>-15.086317943541562</v>
      </c>
      <c r="F88" s="60">
        <v>-0.2839</v>
      </c>
      <c r="G88" s="60">
        <v>-0.09639999999999999</v>
      </c>
    </row>
    <row r="89" spans="2:7" ht="13.5">
      <c r="B89" s="27" t="s">
        <v>97</v>
      </c>
      <c r="C89" s="24">
        <v>24.417749925150716</v>
      </c>
      <c r="D89" s="24">
        <v>-48.22477711543904</v>
      </c>
      <c r="E89" s="24">
        <v>-15.088436500901254</v>
      </c>
      <c r="F89" s="60">
        <v>-0.2831</v>
      </c>
      <c r="G89" s="60">
        <v>-0.09560000000000002</v>
      </c>
    </row>
    <row r="90" spans="2:7" ht="13.5">
      <c r="B90" s="27" t="s">
        <v>98</v>
      </c>
      <c r="C90" s="24">
        <v>25.038002245664224</v>
      </c>
      <c r="D90" s="24">
        <v>-49.236877947156785</v>
      </c>
      <c r="E90" s="24">
        <v>-15.062398324361922</v>
      </c>
      <c r="F90" s="60">
        <v>-0.286</v>
      </c>
      <c r="G90" s="60">
        <v>-0.09849999999999998</v>
      </c>
    </row>
    <row r="91" spans="2:7" ht="13.5">
      <c r="B91" s="27" t="s">
        <v>99</v>
      </c>
      <c r="C91" s="24">
        <v>25.688829330920807</v>
      </c>
      <c r="D91" s="24">
        <v>-50.247151905529016</v>
      </c>
      <c r="E91" s="24">
        <v>-14.999564673729992</v>
      </c>
      <c r="F91" s="60">
        <v>-0.29</v>
      </c>
      <c r="G91" s="60">
        <v>-0.1025</v>
      </c>
    </row>
    <row r="92" spans="2:7" ht="13.5">
      <c r="B92" s="27" t="s">
        <v>100</v>
      </c>
      <c r="C92" s="24">
        <v>26.383341858490482</v>
      </c>
      <c r="D92" s="24">
        <v>-51.28508565533233</v>
      </c>
      <c r="E92" s="24">
        <v>-14.888734601307808</v>
      </c>
      <c r="F92" s="60">
        <v>-0.2973</v>
      </c>
      <c r="G92" s="60">
        <v>-0.10980000000000001</v>
      </c>
    </row>
    <row r="93" spans="2:7" ht="13.5">
      <c r="B93" s="27" t="s">
        <v>101</v>
      </c>
      <c r="C93" s="24">
        <v>31.418319625905347</v>
      </c>
      <c r="D93" s="24">
        <v>-57.594473169419246</v>
      </c>
      <c r="E93" s="24">
        <v>-12.646027063546082</v>
      </c>
      <c r="F93" s="60">
        <v>-0.3605</v>
      </c>
      <c r="G93" s="60">
        <v>-0.173</v>
      </c>
    </row>
    <row r="94" spans="2:7" ht="13.5">
      <c r="B94" s="27" t="s">
        <v>102</v>
      </c>
      <c r="C94" s="24">
        <v>32.101998959849716</v>
      </c>
      <c r="D94" s="24">
        <v>-58.30998267849099</v>
      </c>
      <c r="E94" s="24">
        <v>-12.150398164337163</v>
      </c>
      <c r="F94" s="60">
        <v>-0.3757</v>
      </c>
      <c r="G94" s="60">
        <v>-0.18819999999999998</v>
      </c>
    </row>
    <row r="95" spans="2:7" ht="13.5">
      <c r="B95" s="27" t="s">
        <v>103</v>
      </c>
      <c r="C95" s="24">
        <v>32.824091489176695</v>
      </c>
      <c r="D95" s="24">
        <v>-59.03563718920629</v>
      </c>
      <c r="E95" s="24">
        <v>-11.573934249036329</v>
      </c>
      <c r="F95" s="60">
        <v>-0.394</v>
      </c>
      <c r="G95" s="60">
        <v>-0.20650000000000002</v>
      </c>
    </row>
    <row r="96" spans="2:7" ht="13.5">
      <c r="B96" s="27" t="s">
        <v>104</v>
      </c>
      <c r="C96" s="24">
        <v>33.446327584658235</v>
      </c>
      <c r="D96" s="24">
        <v>-59.65348531014651</v>
      </c>
      <c r="E96" s="24">
        <v>-11.023955359578096</v>
      </c>
      <c r="F96" s="60">
        <v>-0.4096</v>
      </c>
      <c r="G96" s="60">
        <v>-0.22210000000000002</v>
      </c>
    </row>
    <row r="97" spans="2:7" ht="13.5">
      <c r="B97" s="27" t="s">
        <v>105</v>
      </c>
      <c r="C97" s="24">
        <v>34.30525109577447</v>
      </c>
      <c r="D97" s="24">
        <v>-60.36150087559453</v>
      </c>
      <c r="E97" s="24">
        <v>-10.237560306699407</v>
      </c>
      <c r="F97" s="60">
        <v>-0.4201</v>
      </c>
      <c r="G97" s="60">
        <v>-0.23259999999999997</v>
      </c>
    </row>
    <row r="98" spans="2:7" ht="13.5">
      <c r="B98" s="27" t="s">
        <v>106</v>
      </c>
      <c r="C98" s="24">
        <v>35.0051275859684</v>
      </c>
      <c r="D98" s="24">
        <v>-60.91033016394948</v>
      </c>
      <c r="E98" s="24">
        <v>-9.539269147058015</v>
      </c>
      <c r="F98" s="60">
        <v>-0.4309</v>
      </c>
      <c r="G98" s="60">
        <v>-0.2434</v>
      </c>
    </row>
    <row r="99" spans="2:7" ht="13.5">
      <c r="B99" s="27" t="s">
        <v>107</v>
      </c>
      <c r="C99" s="24">
        <v>35.6888957841129</v>
      </c>
      <c r="D99" s="24">
        <v>-61.42049631093451</v>
      </c>
      <c r="E99" s="24">
        <v>-8.799063745628974</v>
      </c>
      <c r="F99" s="60">
        <v>-0.4401</v>
      </c>
      <c r="G99" s="60">
        <v>-0.2526</v>
      </c>
    </row>
    <row r="100" spans="2:7" ht="13.5">
      <c r="B100" s="27" t="s">
        <v>108</v>
      </c>
      <c r="C100" s="24">
        <v>36.39305433663532</v>
      </c>
      <c r="D100" s="24">
        <v>-61.90840337813611</v>
      </c>
      <c r="E100" s="24">
        <v>-7.981624587952537</v>
      </c>
      <c r="F100" s="60">
        <v>-0.4534</v>
      </c>
      <c r="G100" s="60">
        <v>-0.2659</v>
      </c>
    </row>
    <row r="101" spans="2:7" ht="13.5">
      <c r="B101" s="27" t="s">
        <v>109</v>
      </c>
      <c r="C101" s="24">
        <v>37.00066238038619</v>
      </c>
      <c r="D101" s="24">
        <v>-62.344685994851346</v>
      </c>
      <c r="E101" s="24">
        <v>-7.182191627571549</v>
      </c>
      <c r="F101" s="60">
        <v>-0.4658</v>
      </c>
      <c r="G101" s="60">
        <v>-0.2783</v>
      </c>
    </row>
    <row r="102" spans="2:7" ht="13.5">
      <c r="B102" s="27" t="s">
        <v>110</v>
      </c>
      <c r="C102" s="24">
        <v>37.71005546260486</v>
      </c>
      <c r="D102" s="24">
        <v>-62.639319562514714</v>
      </c>
      <c r="E102" s="24">
        <v>-6.319088418700201</v>
      </c>
      <c r="F102" s="60">
        <v>-0.4715</v>
      </c>
      <c r="G102" s="60">
        <v>-0.284</v>
      </c>
    </row>
    <row r="103" spans="2:7" ht="13.5">
      <c r="B103" s="27" t="s">
        <v>111</v>
      </c>
      <c r="C103" s="24">
        <v>38.33679082836179</v>
      </c>
      <c r="D103" s="24">
        <v>-62.87548456674183</v>
      </c>
      <c r="E103" s="24">
        <v>-5.4909029634989714</v>
      </c>
      <c r="F103" s="60">
        <v>-0.4772</v>
      </c>
      <c r="G103" s="60">
        <v>-0.2897</v>
      </c>
    </row>
    <row r="104" spans="2:7" ht="13.5">
      <c r="B104" s="27" t="s">
        <v>112</v>
      </c>
      <c r="C104" s="24">
        <v>38.919796700017756</v>
      </c>
      <c r="D104" s="24">
        <v>-63.086078785501165</v>
      </c>
      <c r="E104" s="24">
        <v>-4.6308791421776485</v>
      </c>
      <c r="F104" s="60">
        <v>-0.4795</v>
      </c>
      <c r="G104" s="60">
        <v>-0.292</v>
      </c>
    </row>
    <row r="105" spans="2:7" ht="13.5">
      <c r="B105" s="27" t="s">
        <v>113</v>
      </c>
      <c r="C105" s="24">
        <v>39.5143104899796</v>
      </c>
      <c r="D105" s="24">
        <v>-63.26804971300743</v>
      </c>
      <c r="E105" s="24">
        <v>-3.677743697912632</v>
      </c>
      <c r="F105" s="60">
        <v>-0.4817</v>
      </c>
      <c r="G105" s="60">
        <v>-0.2942</v>
      </c>
    </row>
    <row r="106" spans="2:7" ht="13.5">
      <c r="B106" s="27" t="s">
        <v>114</v>
      </c>
      <c r="C106" s="24">
        <v>40.46024301249472</v>
      </c>
      <c r="D106" s="24">
        <v>-63.51448958977357</v>
      </c>
      <c r="E106" s="24">
        <v>-1.8693925085615444</v>
      </c>
      <c r="F106" s="60">
        <v>-0.4906</v>
      </c>
      <c r="G106" s="60">
        <v>-0.3031</v>
      </c>
    </row>
    <row r="107" spans="2:7" ht="13.5">
      <c r="B107" s="27" t="s">
        <v>115</v>
      </c>
      <c r="C107" s="24">
        <v>40.93604892982358</v>
      </c>
      <c r="D107" s="24">
        <v>-63.527360221832645</v>
      </c>
      <c r="E107" s="24">
        <v>-0.9258404124557218</v>
      </c>
      <c r="F107" s="60">
        <v>-0.4937</v>
      </c>
      <c r="G107" s="60">
        <v>-0.3062</v>
      </c>
    </row>
    <row r="108" spans="2:7" ht="13.5">
      <c r="B108" s="27" t="s">
        <v>116</v>
      </c>
      <c r="C108" s="24">
        <v>41.394230351037244</v>
      </c>
      <c r="D108" s="24">
        <v>-63.467866652987354</v>
      </c>
      <c r="E108" s="24">
        <v>-0.009122732142565933</v>
      </c>
      <c r="F108" s="60">
        <v>-0.4971</v>
      </c>
      <c r="G108" s="60">
        <v>-0.3096</v>
      </c>
    </row>
    <row r="109" spans="2:7" ht="13.5">
      <c r="B109" s="27" t="s">
        <v>117</v>
      </c>
      <c r="C109" s="24">
        <v>41.83925457070752</v>
      </c>
      <c r="D109" s="24">
        <v>-63.36028195946652</v>
      </c>
      <c r="E109" s="24">
        <v>0.9632362642392939</v>
      </c>
      <c r="F109" s="60">
        <v>-0.5076</v>
      </c>
      <c r="G109" s="60">
        <v>-0.32010000000000005</v>
      </c>
    </row>
    <row r="110" spans="2:7" ht="13.5">
      <c r="B110" s="27" t="s">
        <v>118</v>
      </c>
      <c r="C110" s="24">
        <v>42.28147883273256</v>
      </c>
      <c r="D110" s="24">
        <v>-63.16321425459165</v>
      </c>
      <c r="E110" s="24">
        <v>2.020528467561698</v>
      </c>
      <c r="F110" s="60">
        <v>-0.5098</v>
      </c>
      <c r="G110" s="60">
        <v>-0.32230000000000003</v>
      </c>
    </row>
    <row r="111" spans="2:7" ht="13.5">
      <c r="B111" s="27" t="s">
        <v>119</v>
      </c>
      <c r="C111" s="24">
        <v>42.666282520612164</v>
      </c>
      <c r="D111" s="24">
        <v>-62.97406690438195</v>
      </c>
      <c r="E111" s="24">
        <v>2.989602510485719</v>
      </c>
      <c r="F111" s="60">
        <v>-0.5683</v>
      </c>
      <c r="G111" s="60">
        <v>-0.3808</v>
      </c>
    </row>
    <row r="112" spans="2:7" ht="13.5">
      <c r="B112" s="27" t="s">
        <v>120</v>
      </c>
      <c r="C112" s="24">
        <v>42.98030509269758</v>
      </c>
      <c r="D112" s="24">
        <v>-62.62126154982547</v>
      </c>
      <c r="E112" s="24">
        <v>3.9911406491192687</v>
      </c>
      <c r="F112" s="60">
        <v>-0.5319</v>
      </c>
      <c r="G112" s="60">
        <v>-0.34440000000000004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38806.25038194445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0.25</v>
      </c>
      <c r="D7" s="73"/>
      <c r="E7" s="71" t="s">
        <v>19</v>
      </c>
      <c r="F7" s="71"/>
      <c r="G7" s="35">
        <v>-0.350640909090909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-0.18057726296632481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-0.6002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0.41962273703367514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0.11741454631056052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38.848253709155436</v>
      </c>
      <c r="D47" s="24">
        <v>63.02775322119357</v>
      </c>
      <c r="E47" s="24">
        <v>3.821325944115997</v>
      </c>
      <c r="F47" s="60">
        <v>-0.3927</v>
      </c>
      <c r="G47" s="39">
        <v>-0.2052</v>
      </c>
    </row>
    <row r="48" spans="2:7" ht="13.5">
      <c r="B48" s="27" t="s">
        <v>56</v>
      </c>
      <c r="C48" s="24">
        <v>38.29151652996341</v>
      </c>
      <c r="D48" s="24">
        <v>62.84580400158656</v>
      </c>
      <c r="E48" s="24">
        <v>4.693102893228047</v>
      </c>
      <c r="F48" s="60">
        <v>-0.3794</v>
      </c>
      <c r="G48" s="39">
        <v>-0.19190000000000002</v>
      </c>
    </row>
    <row r="49" spans="2:7" ht="13.5">
      <c r="B49" s="27" t="s">
        <v>57</v>
      </c>
      <c r="C49" s="24">
        <v>37.70218162161448</v>
      </c>
      <c r="D49" s="24">
        <v>62.59719829575875</v>
      </c>
      <c r="E49" s="24">
        <v>5.5697237767227925</v>
      </c>
      <c r="F49" s="60">
        <v>-0.3672</v>
      </c>
      <c r="G49" s="39">
        <v>-0.17970000000000003</v>
      </c>
    </row>
    <row r="50" spans="2:7" ht="13.5">
      <c r="B50" s="27" t="s">
        <v>58</v>
      </c>
      <c r="C50" s="24">
        <v>37.10977360131416</v>
      </c>
      <c r="D50" s="24">
        <v>62.30566873718029</v>
      </c>
      <c r="E50" s="24">
        <v>6.392306274537278</v>
      </c>
      <c r="F50" s="60">
        <v>-0.3601</v>
      </c>
      <c r="G50" s="39">
        <v>-0.17259999999999998</v>
      </c>
    </row>
    <row r="51" spans="2:7" ht="13.5">
      <c r="B51" s="27" t="s">
        <v>59</v>
      </c>
      <c r="C51" s="24">
        <v>24.18932512169386</v>
      </c>
      <c r="D51" s="24">
        <v>47.534275381149705</v>
      </c>
      <c r="E51" s="24">
        <v>14.833253367116669</v>
      </c>
      <c r="F51" s="60">
        <v>-0.1897</v>
      </c>
      <c r="G51" s="39">
        <v>-0.0022000000000000075</v>
      </c>
    </row>
    <row r="52" spans="2:7" ht="13.5">
      <c r="B52" s="27" t="s">
        <v>60</v>
      </c>
      <c r="C52" s="24">
        <v>24.757791534812426</v>
      </c>
      <c r="D52" s="24">
        <v>48.49483989368664</v>
      </c>
      <c r="E52" s="24">
        <v>14.822458172133624</v>
      </c>
      <c r="F52" s="60">
        <v>-0.1896</v>
      </c>
      <c r="G52" s="39">
        <v>-0.0020999999999999908</v>
      </c>
    </row>
    <row r="53" spans="2:7" ht="13.5">
      <c r="B53" s="27" t="s">
        <v>61</v>
      </c>
      <c r="C53" s="24">
        <v>25.30357500663402</v>
      </c>
      <c r="D53" s="24">
        <v>49.42415518278423</v>
      </c>
      <c r="E53" s="24">
        <v>14.779151827613143</v>
      </c>
      <c r="F53" s="60">
        <v>-0.1936</v>
      </c>
      <c r="G53" s="39">
        <v>-0.006099999999999994</v>
      </c>
    </row>
    <row r="54" spans="2:7" ht="13.5">
      <c r="B54" s="27" t="s">
        <v>62</v>
      </c>
      <c r="C54" s="24">
        <v>25.851427151197218</v>
      </c>
      <c r="D54" s="24">
        <v>50.31468302563918</v>
      </c>
      <c r="E54" s="24">
        <v>14.708152595362389</v>
      </c>
      <c r="F54" s="60">
        <v>-0.1986</v>
      </c>
      <c r="G54" s="39">
        <v>-0.011099999999999999</v>
      </c>
    </row>
    <row r="55" spans="2:7" ht="13.5">
      <c r="B55" s="27" t="s">
        <v>63</v>
      </c>
      <c r="C55" s="24">
        <v>26.400228576262446</v>
      </c>
      <c r="D55" s="24">
        <v>51.18446137239748</v>
      </c>
      <c r="E55" s="24">
        <v>14.604045459300975</v>
      </c>
      <c r="F55" s="60">
        <v>-0.2028</v>
      </c>
      <c r="G55" s="39">
        <v>-0.015300000000000008</v>
      </c>
    </row>
    <row r="56" spans="2:7" ht="13.5">
      <c r="B56" s="27" t="s">
        <v>64</v>
      </c>
      <c r="C56" s="24">
        <v>26.980122430754005</v>
      </c>
      <c r="D56" s="24">
        <v>52.06055021023831</v>
      </c>
      <c r="E56" s="24">
        <v>14.459182611422142</v>
      </c>
      <c r="F56" s="60">
        <v>-0.207</v>
      </c>
      <c r="G56" s="39">
        <v>-0.01949999999999999</v>
      </c>
    </row>
    <row r="57" spans="2:7" ht="13.5">
      <c r="B57" s="27" t="s">
        <v>65</v>
      </c>
      <c r="C57" s="24">
        <v>27.569496448468865</v>
      </c>
      <c r="D57" s="24">
        <v>52.88933102364915</v>
      </c>
      <c r="E57" s="24">
        <v>14.28021109701776</v>
      </c>
      <c r="F57" s="60">
        <v>-0.2114</v>
      </c>
      <c r="G57" s="39">
        <v>-0.023900000000000005</v>
      </c>
    </row>
    <row r="58" spans="2:7" ht="13.5">
      <c r="B58" s="27" t="s">
        <v>66</v>
      </c>
      <c r="C58" s="24">
        <v>28.201004733027478</v>
      </c>
      <c r="D58" s="24">
        <v>53.764620851950575</v>
      </c>
      <c r="E58" s="24">
        <v>14.044330788722759</v>
      </c>
      <c r="F58" s="60">
        <v>-0.2186</v>
      </c>
      <c r="G58" s="39">
        <v>-0.03109999999999999</v>
      </c>
    </row>
    <row r="59" spans="2:7" ht="13.5">
      <c r="B59" s="27" t="s">
        <v>67</v>
      </c>
      <c r="C59" s="24">
        <v>28.831363691495156</v>
      </c>
      <c r="D59" s="24">
        <v>54.59435865847927</v>
      </c>
      <c r="E59" s="24">
        <v>13.770597394224385</v>
      </c>
      <c r="F59" s="60">
        <v>-0.2269</v>
      </c>
      <c r="G59" s="39">
        <v>-0.03939999999999999</v>
      </c>
    </row>
    <row r="60" spans="2:7" ht="13.5">
      <c r="B60" s="27" t="s">
        <v>68</v>
      </c>
      <c r="C60" s="24">
        <v>29.440172197616114</v>
      </c>
      <c r="D60" s="24">
        <v>55.349400692332544</v>
      </c>
      <c r="E60" s="24">
        <v>13.471943267230424</v>
      </c>
      <c r="F60" s="60">
        <v>-0.2337</v>
      </c>
      <c r="G60" s="39">
        <v>-0.04619999999999999</v>
      </c>
    </row>
    <row r="61" spans="2:7" ht="13.5">
      <c r="B61" s="27" t="s">
        <v>69</v>
      </c>
      <c r="C61" s="24">
        <v>30.05351613162515</v>
      </c>
      <c r="D61" s="24">
        <v>56.10941608891217</v>
      </c>
      <c r="E61" s="24">
        <v>13.124521343128388</v>
      </c>
      <c r="F61" s="60">
        <v>-0.2449</v>
      </c>
      <c r="G61" s="39">
        <v>-0.05740000000000001</v>
      </c>
    </row>
    <row r="62" spans="2:7" ht="13.5">
      <c r="B62" s="27" t="s">
        <v>70</v>
      </c>
      <c r="C62" s="24">
        <v>31.064311301064713</v>
      </c>
      <c r="D62" s="24">
        <v>57.3219982524159</v>
      </c>
      <c r="E62" s="24">
        <v>12.454576030974577</v>
      </c>
      <c r="F62" s="60">
        <v>-0.2676</v>
      </c>
      <c r="G62" s="39">
        <v>-0.0801</v>
      </c>
    </row>
    <row r="63" spans="2:7" ht="13.5">
      <c r="B63" s="27" t="s">
        <v>71</v>
      </c>
      <c r="C63" s="24">
        <v>31.788147418930286</v>
      </c>
      <c r="D63" s="24">
        <v>58.096822691070216</v>
      </c>
      <c r="E63" s="24">
        <v>11.921579777095884</v>
      </c>
      <c r="F63" s="60">
        <v>-0.2822</v>
      </c>
      <c r="G63" s="39">
        <v>-0.0947</v>
      </c>
    </row>
    <row r="64" spans="2:7" ht="13.5">
      <c r="B64" s="27" t="s">
        <v>72</v>
      </c>
      <c r="C64" s="24">
        <v>32.392992534109645</v>
      </c>
      <c r="D64" s="24">
        <v>58.73367964287323</v>
      </c>
      <c r="E64" s="24">
        <v>11.423689808214608</v>
      </c>
      <c r="F64" s="60">
        <v>-0.2932</v>
      </c>
      <c r="G64" s="39">
        <v>-0.10570000000000002</v>
      </c>
    </row>
    <row r="65" spans="2:7" ht="13.5">
      <c r="B65" s="27" t="s">
        <v>73</v>
      </c>
      <c r="C65" s="24">
        <v>33.00408362318647</v>
      </c>
      <c r="D65" s="24">
        <v>59.34478483603212</v>
      </c>
      <c r="E65" s="24">
        <v>10.882544634350182</v>
      </c>
      <c r="F65" s="60">
        <v>-0.302</v>
      </c>
      <c r="G65" s="39">
        <v>-0.11449999999999999</v>
      </c>
    </row>
    <row r="66" spans="2:7" ht="13.5">
      <c r="B66" s="27" t="s">
        <v>74</v>
      </c>
      <c r="C66" s="24">
        <v>33.72553057351092</v>
      </c>
      <c r="D66" s="24">
        <v>59.8646949466024</v>
      </c>
      <c r="E66" s="24">
        <v>10.280989456670445</v>
      </c>
      <c r="F66" s="60">
        <v>-0.3048</v>
      </c>
      <c r="G66" s="39">
        <v>-0.11730000000000002</v>
      </c>
    </row>
    <row r="67" spans="2:7" ht="13.5">
      <c r="B67" s="27" t="s">
        <v>75</v>
      </c>
      <c r="C67" s="24">
        <v>34.405857584532626</v>
      </c>
      <c r="D67" s="24">
        <v>60.48629581811188</v>
      </c>
      <c r="E67" s="24">
        <v>9.575736896959642</v>
      </c>
      <c r="F67" s="60">
        <v>-0.316</v>
      </c>
      <c r="G67" s="39">
        <v>-0.1285</v>
      </c>
    </row>
    <row r="68" spans="2:7" ht="13.5">
      <c r="B68" s="27" t="s">
        <v>76</v>
      </c>
      <c r="C68" s="24">
        <v>35.07319244154081</v>
      </c>
      <c r="D68" s="24">
        <v>61.02052790996721</v>
      </c>
      <c r="E68" s="24">
        <v>8.856708903588991</v>
      </c>
      <c r="F68" s="60">
        <v>-0.3258</v>
      </c>
      <c r="G68" s="39">
        <v>-0.13829999999999998</v>
      </c>
    </row>
    <row r="69" spans="2:7" ht="13.5">
      <c r="B69" s="27" t="s">
        <v>77</v>
      </c>
      <c r="C69" s="24">
        <v>35.72789963787556</v>
      </c>
      <c r="D69" s="24">
        <v>61.464022584682766</v>
      </c>
      <c r="E69" s="24">
        <v>8.130323555871723</v>
      </c>
      <c r="F69" s="60">
        <v>-0.3325</v>
      </c>
      <c r="G69" s="39">
        <v>-0.145</v>
      </c>
    </row>
    <row r="70" spans="2:7" ht="13.5">
      <c r="B70" s="27" t="s">
        <v>78</v>
      </c>
      <c r="C70" s="24">
        <v>36.28288200548424</v>
      </c>
      <c r="D70" s="24">
        <v>61.88708824613881</v>
      </c>
      <c r="E70" s="24">
        <v>7.413950933087291</v>
      </c>
      <c r="F70" s="60">
        <v>-0.3459</v>
      </c>
      <c r="G70" s="39">
        <v>-0.15839999999999999</v>
      </c>
    </row>
    <row r="71" spans="2:7" ht="13.5">
      <c r="B71" s="27" t="s">
        <v>79</v>
      </c>
      <c r="C71" s="24">
        <v>39.393783959676604</v>
      </c>
      <c r="D71" s="24">
        <v>63.13051325670319</v>
      </c>
      <c r="E71" s="24">
        <v>2.956618739558532</v>
      </c>
      <c r="F71" s="60">
        <v>-0.4014</v>
      </c>
      <c r="G71" s="39">
        <v>-0.21389999999999998</v>
      </c>
    </row>
    <row r="72" spans="2:7" ht="13.5">
      <c r="B72" s="27" t="s">
        <v>80</v>
      </c>
      <c r="C72" s="24">
        <v>39.898855749132686</v>
      </c>
      <c r="D72" s="24">
        <v>63.19429984177022</v>
      </c>
      <c r="E72" s="24">
        <v>2.0829698419561393</v>
      </c>
      <c r="F72" s="60">
        <v>-0.4168</v>
      </c>
      <c r="G72" s="39">
        <v>-0.2293</v>
      </c>
    </row>
    <row r="73" spans="2:6" ht="13.5">
      <c r="B73" s="27" t="s">
        <v>81</v>
      </c>
      <c r="C73" s="24">
        <v>20.860715326818426</v>
      </c>
      <c r="D73" s="24">
        <v>41.186075645355324</v>
      </c>
      <c r="E73" s="24">
        <v>14.210072482941971</v>
      </c>
      <c r="F73" s="60">
        <v>-0.1867</v>
      </c>
    </row>
    <row r="74" spans="2:6" ht="13.5">
      <c r="B74" s="27" t="s">
        <v>82</v>
      </c>
      <c r="C74" s="24">
        <v>21.381480710727924</v>
      </c>
      <c r="D74" s="24">
        <v>42.23994271091525</v>
      </c>
      <c r="E74" s="24">
        <v>14.405183254125857</v>
      </c>
      <c r="F74" s="60">
        <v>-0.1806</v>
      </c>
    </row>
    <row r="75" spans="2:6" ht="13.5">
      <c r="B75" s="27" t="s">
        <v>83</v>
      </c>
      <c r="C75" s="24">
        <v>22.02010843807387</v>
      </c>
      <c r="D75" s="24">
        <v>43.51404260710463</v>
      </c>
      <c r="E75" s="24">
        <v>14.58587133802056</v>
      </c>
      <c r="F75" s="60">
        <v>-0.184</v>
      </c>
    </row>
    <row r="76" spans="2:6" ht="13.5">
      <c r="B76" s="27" t="s">
        <v>84</v>
      </c>
      <c r="C76" s="24">
        <v>22.587784367476186</v>
      </c>
      <c r="D76" s="24">
        <v>44.604831711169865</v>
      </c>
      <c r="E76" s="24">
        <v>14.701119701291129</v>
      </c>
      <c r="F76" s="60">
        <v>-0.1859</v>
      </c>
    </row>
    <row r="77" spans="2:7" ht="13.5">
      <c r="B77" s="27" t="s">
        <v>85</v>
      </c>
      <c r="C77" s="24">
        <v>23.122279709191705</v>
      </c>
      <c r="D77" s="24">
        <v>45.615876959333086</v>
      </c>
      <c r="E77" s="24">
        <v>14.77415974231175</v>
      </c>
      <c r="F77" s="60">
        <v>-0.1889</v>
      </c>
      <c r="G77" s="39">
        <v>-0.0014000000000000123</v>
      </c>
    </row>
    <row r="78" spans="2:7" ht="13.5">
      <c r="B78" s="27" t="s">
        <v>86</v>
      </c>
      <c r="C78" s="24">
        <v>42.51595707170812</v>
      </c>
      <c r="D78" s="24">
        <v>62.3438822293528</v>
      </c>
      <c r="E78" s="24">
        <v>-3.5289730187563255</v>
      </c>
      <c r="F78" s="60">
        <v>-0.6002</v>
      </c>
      <c r="G78" s="39">
        <v>-0.41269999999999996</v>
      </c>
    </row>
    <row r="79" spans="2:7" ht="13.5">
      <c r="B79" s="27" t="s">
        <v>87</v>
      </c>
      <c r="C79" s="24">
        <v>42.17963622495192</v>
      </c>
      <c r="D79" s="24">
        <v>62.62656830818873</v>
      </c>
      <c r="E79" s="24">
        <v>-2.611875555244866</v>
      </c>
      <c r="F79" s="60">
        <v>-0.5214</v>
      </c>
      <c r="G79" s="39">
        <v>-0.3339</v>
      </c>
    </row>
    <row r="80" spans="2:7" ht="13.5">
      <c r="B80" s="27" t="s">
        <v>88</v>
      </c>
      <c r="C80" s="24">
        <v>41.77349001348517</v>
      </c>
      <c r="D80" s="24">
        <v>62.87178780927124</v>
      </c>
      <c r="E80" s="24">
        <v>-1.698509613619345</v>
      </c>
      <c r="F80" s="60">
        <v>-0.5106</v>
      </c>
      <c r="G80" s="39">
        <v>-0.32310000000000005</v>
      </c>
    </row>
    <row r="81" spans="2:7" ht="13.5">
      <c r="B81" s="27" t="s">
        <v>89</v>
      </c>
      <c r="C81" s="24">
        <v>41.363853913189814</v>
      </c>
      <c r="D81" s="24">
        <v>63.04470841876838</v>
      </c>
      <c r="E81" s="24">
        <v>-0.7967867585058375</v>
      </c>
      <c r="F81" s="60">
        <v>-0.491</v>
      </c>
      <c r="G81" s="39">
        <v>-0.3035</v>
      </c>
    </row>
    <row r="82" spans="2:7" ht="13.5">
      <c r="B82" s="27" t="s">
        <v>90</v>
      </c>
      <c r="C82" s="24">
        <v>40.89732265125291</v>
      </c>
      <c r="D82" s="24">
        <v>63.160037806759526</v>
      </c>
      <c r="E82" s="24">
        <v>0.1738517564612301</v>
      </c>
      <c r="F82" s="60">
        <v>-0.464</v>
      </c>
      <c r="G82" s="39">
        <v>-0.2765</v>
      </c>
    </row>
    <row r="83" spans="2:7" ht="13.5">
      <c r="B83" s="27" t="s">
        <v>91</v>
      </c>
      <c r="C83" s="24">
        <v>40.42479399480579</v>
      </c>
      <c r="D83" s="24">
        <v>63.21409325364655</v>
      </c>
      <c r="E83" s="24">
        <v>1.090290118202947</v>
      </c>
      <c r="F83" s="60">
        <v>-0.4427</v>
      </c>
      <c r="G83" s="39">
        <v>-0.2552</v>
      </c>
    </row>
    <row r="84" spans="2:7" ht="13.5">
      <c r="B84" s="27" t="s">
        <v>92</v>
      </c>
      <c r="C84" s="24">
        <v>21.73497065455339</v>
      </c>
      <c r="D84" s="24">
        <v>-42.942560941256694</v>
      </c>
      <c r="E84" s="24">
        <v>-14.513057855928523</v>
      </c>
      <c r="F84" s="60">
        <v>-0.2669</v>
      </c>
      <c r="G84" s="39">
        <v>-0.07940000000000003</v>
      </c>
    </row>
    <row r="85" spans="2:7" ht="13.5">
      <c r="B85" s="27" t="s">
        <v>93</v>
      </c>
      <c r="C85" s="24">
        <v>22.262423578916426</v>
      </c>
      <c r="D85" s="24">
        <v>-43.948719840742754</v>
      </c>
      <c r="E85" s="24">
        <v>-14.642781877110188</v>
      </c>
      <c r="F85" s="60">
        <v>-0.2663</v>
      </c>
      <c r="G85" s="39">
        <v>-0.07879999999999998</v>
      </c>
    </row>
    <row r="86" spans="2:7" ht="13.5">
      <c r="B86" s="27" t="s">
        <v>94</v>
      </c>
      <c r="C86" s="24">
        <v>22.709624073410335</v>
      </c>
      <c r="D86" s="24">
        <v>-44.843521543076626</v>
      </c>
      <c r="E86" s="24">
        <v>-14.720082525593183</v>
      </c>
      <c r="F86" s="60">
        <v>-0.2724</v>
      </c>
      <c r="G86" s="39">
        <v>-0.08489999999999998</v>
      </c>
    </row>
    <row r="87" spans="2:7" ht="13.5">
      <c r="B87" s="27" t="s">
        <v>95</v>
      </c>
      <c r="C87" s="24">
        <v>23.208770168018905</v>
      </c>
      <c r="D87" s="24">
        <v>-45.83340057048978</v>
      </c>
      <c r="E87" s="24">
        <v>-14.777813890493324</v>
      </c>
      <c r="F87" s="60">
        <v>-0.277</v>
      </c>
      <c r="G87" s="39">
        <v>-0.08950000000000002</v>
      </c>
    </row>
    <row r="88" spans="2:7" ht="13.5">
      <c r="B88" s="27" t="s">
        <v>96</v>
      </c>
      <c r="C88" s="24">
        <v>23.951724300904214</v>
      </c>
      <c r="D88" s="24">
        <v>-47.31750890316291</v>
      </c>
      <c r="E88" s="24">
        <v>-14.809277007545441</v>
      </c>
      <c r="F88" s="60">
        <v>-0.2839</v>
      </c>
      <c r="G88" s="39">
        <v>-0.09639999999999999</v>
      </c>
    </row>
    <row r="89" spans="2:7" ht="13.5">
      <c r="B89" s="27" t="s">
        <v>97</v>
      </c>
      <c r="C89" s="24">
        <v>24.462703735309944</v>
      </c>
      <c r="D89" s="24">
        <v>-48.19466891865072</v>
      </c>
      <c r="E89" s="24">
        <v>-14.810534863101909</v>
      </c>
      <c r="F89" s="60">
        <v>-0.2831</v>
      </c>
      <c r="G89" s="39">
        <v>-0.09560000000000002</v>
      </c>
    </row>
    <row r="90" spans="2:7" ht="13.5">
      <c r="B90" s="27" t="s">
        <v>98</v>
      </c>
      <c r="C90" s="24">
        <v>25.071288517266712</v>
      </c>
      <c r="D90" s="24">
        <v>-49.202870743986466</v>
      </c>
      <c r="E90" s="24">
        <v>-14.780378699868871</v>
      </c>
      <c r="F90" s="60">
        <v>-0.286</v>
      </c>
      <c r="G90" s="39">
        <v>-0.09849999999999998</v>
      </c>
    </row>
    <row r="91" spans="2:7" ht="13.5">
      <c r="B91" s="27" t="s">
        <v>99</v>
      </c>
      <c r="C91" s="24">
        <v>25.70995716360937</v>
      </c>
      <c r="D91" s="24">
        <v>-50.20805129819335</v>
      </c>
      <c r="E91" s="24">
        <v>-14.712942480725962</v>
      </c>
      <c r="F91" s="60">
        <v>-0.29</v>
      </c>
      <c r="G91" s="39">
        <v>-0.1025</v>
      </c>
    </row>
    <row r="92" spans="2:7" ht="13.5">
      <c r="B92" s="27" t="s">
        <v>100</v>
      </c>
      <c r="C92" s="24">
        <v>26.39078587146506</v>
      </c>
      <c r="D92" s="24">
        <v>-51.238572734682286</v>
      </c>
      <c r="E92" s="24">
        <v>-14.595212132053343</v>
      </c>
      <c r="F92" s="60">
        <v>-0.2973</v>
      </c>
      <c r="G92" s="39">
        <v>-0.10980000000000001</v>
      </c>
    </row>
    <row r="93" spans="2:7" ht="13.5">
      <c r="B93" s="27" t="s">
        <v>101</v>
      </c>
      <c r="C93" s="24">
        <v>31.318457668908206</v>
      </c>
      <c r="D93" s="24">
        <v>-57.471831802171394</v>
      </c>
      <c r="E93" s="24">
        <v>-12.322032667905555</v>
      </c>
      <c r="F93" s="60">
        <v>-0.3605</v>
      </c>
      <c r="G93" s="39">
        <v>-0.173</v>
      </c>
    </row>
    <row r="94" spans="2:7" ht="13.5">
      <c r="B94" s="27" t="s">
        <v>102</v>
      </c>
      <c r="C94" s="24">
        <v>31.985020780663454</v>
      </c>
      <c r="D94" s="24">
        <v>-58.17127297827791</v>
      </c>
      <c r="E94" s="24">
        <v>-11.821392046689745</v>
      </c>
      <c r="F94" s="60">
        <v>-0.3757</v>
      </c>
      <c r="G94" s="39">
        <v>-0.18819999999999998</v>
      </c>
    </row>
    <row r="95" spans="2:7" ht="13.5">
      <c r="B95" s="27" t="s">
        <v>103</v>
      </c>
      <c r="C95" s="24">
        <v>32.68759150884292</v>
      </c>
      <c r="D95" s="24">
        <v>-58.879368772917445</v>
      </c>
      <c r="E95" s="24">
        <v>-11.239042766777517</v>
      </c>
      <c r="F95" s="60">
        <v>-0.394</v>
      </c>
      <c r="G95" s="39">
        <v>-0.20650000000000002</v>
      </c>
    </row>
    <row r="96" spans="2:7" ht="13.5">
      <c r="B96" s="27" t="s">
        <v>104</v>
      </c>
      <c r="C96" s="24">
        <v>33.29232980412457</v>
      </c>
      <c r="D96" s="24">
        <v>-59.48191691477601</v>
      </c>
      <c r="E96" s="24">
        <v>-10.685375424362123</v>
      </c>
      <c r="F96" s="60">
        <v>-0.4096</v>
      </c>
      <c r="G96" s="39">
        <v>-0.22210000000000002</v>
      </c>
    </row>
    <row r="97" spans="2:7" ht="13.5">
      <c r="B97" s="27" t="s">
        <v>105</v>
      </c>
      <c r="C97" s="24">
        <v>34.13133698433371</v>
      </c>
      <c r="D97" s="24">
        <v>-60.1725904959863</v>
      </c>
      <c r="E97" s="24">
        <v>-9.90510155264951</v>
      </c>
      <c r="F97" s="60">
        <v>-0.4201</v>
      </c>
      <c r="G97" s="39">
        <v>-0.23259999999999997</v>
      </c>
    </row>
    <row r="98" spans="2:7" ht="13.5">
      <c r="B98" s="27" t="s">
        <v>106</v>
      </c>
      <c r="C98" s="24">
        <v>34.814640445457854</v>
      </c>
      <c r="D98" s="24">
        <v>-60.70604677699336</v>
      </c>
      <c r="E98" s="24">
        <v>-9.211174974481873</v>
      </c>
      <c r="F98" s="60">
        <v>-0.4309</v>
      </c>
      <c r="G98" s="39">
        <v>-0.2434</v>
      </c>
    </row>
    <row r="99" spans="2:7" ht="13.5">
      <c r="B99" s="27" t="s">
        <v>107</v>
      </c>
      <c r="C99" s="24">
        <v>35.4821361382498</v>
      </c>
      <c r="D99" s="24">
        <v>-61.2001425766281</v>
      </c>
      <c r="E99" s="24">
        <v>-8.479041426489506</v>
      </c>
      <c r="F99" s="60">
        <v>-0.4401</v>
      </c>
      <c r="G99" s="39">
        <v>-0.2526</v>
      </c>
    </row>
    <row r="100" spans="2:7" ht="13.5">
      <c r="B100" s="27" t="s">
        <v>108</v>
      </c>
      <c r="C100" s="24">
        <v>36.167703040782996</v>
      </c>
      <c r="D100" s="24">
        <v>-61.66842819864875</v>
      </c>
      <c r="E100" s="24">
        <v>-7.669902644787159</v>
      </c>
      <c r="F100" s="60">
        <v>-0.4534</v>
      </c>
      <c r="G100" s="39">
        <v>-0.2659</v>
      </c>
    </row>
    <row r="101" spans="2:7" ht="13.5">
      <c r="B101" s="27" t="s">
        <v>109</v>
      </c>
      <c r="C101" s="24">
        <v>36.75790053139568</v>
      </c>
      <c r="D101" s="24">
        <v>-62.08564156621657</v>
      </c>
      <c r="E101" s="24">
        <v>-6.880688459003566</v>
      </c>
      <c r="F101" s="60">
        <v>-0.4658</v>
      </c>
      <c r="G101" s="39">
        <v>-0.2783</v>
      </c>
    </row>
    <row r="102" spans="2:7" ht="13.5">
      <c r="B102" s="27" t="s">
        <v>110</v>
      </c>
      <c r="C102" s="24">
        <v>37.45449591501202</v>
      </c>
      <c r="D102" s="24">
        <v>-62.363224605000546</v>
      </c>
      <c r="E102" s="24">
        <v>-6.03486489178403</v>
      </c>
      <c r="F102" s="60">
        <v>-0.4715</v>
      </c>
      <c r="G102" s="39">
        <v>-0.284</v>
      </c>
    </row>
    <row r="103" spans="2:7" ht="13.5">
      <c r="B103" s="27" t="s">
        <v>111</v>
      </c>
      <c r="C103" s="24">
        <v>38.06997132243394</v>
      </c>
      <c r="D103" s="24">
        <v>-62.58293855637633</v>
      </c>
      <c r="E103" s="24">
        <v>-5.224543214189894</v>
      </c>
      <c r="F103" s="60">
        <v>-0.4772</v>
      </c>
      <c r="G103" s="39">
        <v>-0.2897</v>
      </c>
    </row>
    <row r="104" spans="2:7" ht="13.5">
      <c r="B104" s="27" t="s">
        <v>112</v>
      </c>
      <c r="C104" s="24">
        <v>38.64479560014795</v>
      </c>
      <c r="D104" s="24">
        <v>-62.77910740402813</v>
      </c>
      <c r="E104" s="24">
        <v>-4.385720057954269</v>
      </c>
      <c r="F104" s="60">
        <v>-0.4795</v>
      </c>
      <c r="G104" s="39">
        <v>-0.292</v>
      </c>
    </row>
    <row r="105" spans="2:7" ht="13.5">
      <c r="B105" s="27" t="s">
        <v>113</v>
      </c>
      <c r="C105" s="24">
        <v>39.23199235275935</v>
      </c>
      <c r="D105" s="24">
        <v>-62.94565851506972</v>
      </c>
      <c r="E105" s="24">
        <v>-3.457831527108766</v>
      </c>
      <c r="F105" s="60">
        <v>-0.4817</v>
      </c>
      <c r="G105" s="39">
        <v>-0.2942</v>
      </c>
    </row>
    <row r="106" spans="2:7" ht="13.5">
      <c r="B106" s="27" t="s">
        <v>114</v>
      </c>
      <c r="C106" s="24">
        <v>40.16574547553865</v>
      </c>
      <c r="D106" s="24">
        <v>-63.159824112459084</v>
      </c>
      <c r="E106" s="24">
        <v>-1.701556337117361</v>
      </c>
      <c r="F106" s="60">
        <v>-0.4906</v>
      </c>
      <c r="G106" s="39">
        <v>-0.3031</v>
      </c>
    </row>
    <row r="107" spans="2:7" ht="13.5">
      <c r="B107" s="27" t="s">
        <v>115</v>
      </c>
      <c r="C107" s="24">
        <v>40.639560357240256</v>
      </c>
      <c r="D107" s="24">
        <v>-63.15700070655061</v>
      </c>
      <c r="E107" s="24">
        <v>-0.789042255107671</v>
      </c>
      <c r="F107" s="60">
        <v>-0.4937</v>
      </c>
      <c r="G107" s="39">
        <v>-0.3062</v>
      </c>
    </row>
    <row r="108" spans="2:7" ht="13.5">
      <c r="B108" s="27" t="s">
        <v>116</v>
      </c>
      <c r="C108" s="24">
        <v>41.097922592266514</v>
      </c>
      <c r="D108" s="24">
        <v>-63.08310524096923</v>
      </c>
      <c r="E108" s="24">
        <v>0.09701259442433956</v>
      </c>
      <c r="F108" s="60">
        <v>-0.4971</v>
      </c>
      <c r="G108" s="39">
        <v>-0.3096</v>
      </c>
    </row>
    <row r="109" spans="2:7" ht="13.5">
      <c r="B109" s="27" t="s">
        <v>117</v>
      </c>
      <c r="C109" s="24">
        <v>41.54124650366956</v>
      </c>
      <c r="D109" s="24">
        <v>-62.95485082720438</v>
      </c>
      <c r="E109" s="24">
        <v>1.0300612399968727</v>
      </c>
      <c r="F109" s="60">
        <v>-0.5076</v>
      </c>
      <c r="G109" s="39">
        <v>-0.32010000000000005</v>
      </c>
    </row>
    <row r="110" spans="2:7" ht="13.5">
      <c r="B110" s="27" t="s">
        <v>118</v>
      </c>
      <c r="C110" s="24">
        <v>41.99415013515526</v>
      </c>
      <c r="D110" s="24">
        <v>-62.742572107667165</v>
      </c>
      <c r="E110" s="24">
        <v>2.0416412758016635</v>
      </c>
      <c r="F110" s="60">
        <v>-0.5098</v>
      </c>
      <c r="G110" s="39">
        <v>-0.32230000000000003</v>
      </c>
    </row>
    <row r="111" spans="2:7" ht="13.5">
      <c r="B111" s="27" t="s">
        <v>119</v>
      </c>
      <c r="C111" s="24">
        <v>42.36390000711456</v>
      </c>
      <c r="D111" s="24">
        <v>-62.49386125488268</v>
      </c>
      <c r="E111" s="24">
        <v>2.9595418929534962</v>
      </c>
      <c r="F111" s="60">
        <v>-0.5683</v>
      </c>
      <c r="G111" s="39">
        <v>-0.3808</v>
      </c>
    </row>
    <row r="112" spans="2:7" ht="13.5">
      <c r="B112" s="27" t="s">
        <v>120</v>
      </c>
      <c r="C112" s="24">
        <v>42.71793667755169</v>
      </c>
      <c r="D112" s="24">
        <v>-62.165697348589845</v>
      </c>
      <c r="E112" s="24">
        <v>3.9102171355901767</v>
      </c>
      <c r="F112" s="60">
        <v>-0.5319</v>
      </c>
      <c r="G112" s="39">
        <v>-0.34440000000000004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38806.25038194445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0.25</v>
      </c>
      <c r="D7" s="73"/>
      <c r="E7" s="77" t="s">
        <v>19</v>
      </c>
      <c r="F7" s="77"/>
      <c r="G7" s="36">
        <v>-0.350640909090909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-0.18057726296632481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-0.6002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0.41962273703367514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0.11741454631056052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0.22865975847811626</v>
      </c>
      <c r="D47" s="24">
        <v>0.25854697013282646</v>
      </c>
      <c r="E47" s="24">
        <v>0.18725814288895304</v>
      </c>
      <c r="F47" s="60">
        <v>-0.3927</v>
      </c>
      <c r="G47" s="39">
        <v>-0.2052</v>
      </c>
    </row>
    <row r="48" spans="2:7" ht="13.5">
      <c r="B48" s="27" t="s">
        <v>56</v>
      </c>
      <c r="C48" s="24">
        <v>0.21624043101817847</v>
      </c>
      <c r="D48" s="24">
        <v>0.23911214666795644</v>
      </c>
      <c r="E48" s="24">
        <v>0.2000622410465791</v>
      </c>
      <c r="F48" s="60">
        <v>-0.3794</v>
      </c>
      <c r="G48" s="39">
        <v>-0.19190000000000002</v>
      </c>
    </row>
    <row r="49" spans="2:7" ht="13.5">
      <c r="B49" s="27" t="s">
        <v>57</v>
      </c>
      <c r="C49" s="24">
        <v>0.20313250481943612</v>
      </c>
      <c r="D49" s="24">
        <v>0.2206085376881859</v>
      </c>
      <c r="E49" s="24">
        <v>0.2118256299919219</v>
      </c>
      <c r="F49" s="60">
        <v>-0.3672</v>
      </c>
      <c r="G49" s="39">
        <v>-0.17970000000000003</v>
      </c>
    </row>
    <row r="50" spans="2:7" ht="13.5">
      <c r="B50" s="27" t="s">
        <v>58</v>
      </c>
      <c r="C50" s="24">
        <v>0.19239815921417858</v>
      </c>
      <c r="D50" s="24">
        <v>0.2062370800823885</v>
      </c>
      <c r="E50" s="24">
        <v>0.22385588279014712</v>
      </c>
      <c r="F50" s="60">
        <v>-0.3601</v>
      </c>
      <c r="G50" s="39">
        <v>-0.17259999999999998</v>
      </c>
    </row>
    <row r="51" spans="2:7" ht="13.5">
      <c r="B51" s="27" t="s">
        <v>59</v>
      </c>
      <c r="C51" s="24">
        <v>-0.035040680694372384</v>
      </c>
      <c r="D51" s="24">
        <v>0.0196170129981752</v>
      </c>
      <c r="E51" s="24">
        <v>0.18540281879569775</v>
      </c>
      <c r="F51" s="60">
        <v>-0.1897</v>
      </c>
      <c r="G51" s="39">
        <v>-0.0022000000000000075</v>
      </c>
    </row>
    <row r="52" spans="2:7" ht="13.5">
      <c r="B52" s="27" t="s">
        <v>60</v>
      </c>
      <c r="C52" s="24">
        <v>-0.027390140420031628</v>
      </c>
      <c r="D52" s="24">
        <v>0.021567973434756027</v>
      </c>
      <c r="E52" s="24">
        <v>0.18634634181047893</v>
      </c>
      <c r="F52" s="60">
        <v>-0.1896</v>
      </c>
      <c r="G52" s="39">
        <v>-0.0020999999999999908</v>
      </c>
    </row>
    <row r="53" spans="2:7" ht="13.5">
      <c r="B53" s="27" t="s">
        <v>61</v>
      </c>
      <c r="C53" s="24">
        <v>-0.02046492570382341</v>
      </c>
      <c r="D53" s="24">
        <v>0.0242338979011123</v>
      </c>
      <c r="E53" s="24">
        <v>0.19097571041331918</v>
      </c>
      <c r="F53" s="60">
        <v>-0.1936</v>
      </c>
      <c r="G53" s="39">
        <v>-0.006099999999999994</v>
      </c>
    </row>
    <row r="54" spans="2:7" ht="13.5">
      <c r="B54" s="27" t="s">
        <v>62</v>
      </c>
      <c r="C54" s="24">
        <v>-0.013275814684956089</v>
      </c>
      <c r="D54" s="24">
        <v>0.0276695706321064</v>
      </c>
      <c r="E54" s="24">
        <v>0.1962154691279796</v>
      </c>
      <c r="F54" s="60">
        <v>-0.1986</v>
      </c>
      <c r="G54" s="39">
        <v>-0.011099999999999999</v>
      </c>
    </row>
    <row r="55" spans="2:7" ht="13.5">
      <c r="B55" s="27" t="s">
        <v>63</v>
      </c>
      <c r="C55" s="24">
        <v>-0.005440663835472037</v>
      </c>
      <c r="D55" s="24">
        <v>0.03180920031281431</v>
      </c>
      <c r="E55" s="24">
        <v>0.20024184539391143</v>
      </c>
      <c r="F55" s="60">
        <v>-0.2028</v>
      </c>
      <c r="G55" s="39">
        <v>-0.015300000000000008</v>
      </c>
    </row>
    <row r="56" spans="2:7" ht="13.5">
      <c r="B56" s="27" t="s">
        <v>64</v>
      </c>
      <c r="C56" s="24">
        <v>0.0031274431601175934</v>
      </c>
      <c r="D56" s="24">
        <v>0.03660619443983393</v>
      </c>
      <c r="E56" s="24">
        <v>0.20367059806039123</v>
      </c>
      <c r="F56" s="60">
        <v>-0.207</v>
      </c>
      <c r="G56" s="39">
        <v>-0.01949999999999999</v>
      </c>
    </row>
    <row r="57" spans="2:7" ht="13.5">
      <c r="B57" s="27" t="s">
        <v>65</v>
      </c>
      <c r="C57" s="24">
        <v>0.011602995169042174</v>
      </c>
      <c r="D57" s="24">
        <v>0.041692924765008854</v>
      </c>
      <c r="E57" s="24">
        <v>0.20695684842601203</v>
      </c>
      <c r="F57" s="60">
        <v>-0.2114</v>
      </c>
      <c r="G57" s="39">
        <v>-0.023900000000000005</v>
      </c>
    </row>
    <row r="58" spans="2:7" ht="13.5">
      <c r="B58" s="27" t="s">
        <v>66</v>
      </c>
      <c r="C58" s="24">
        <v>0.021111984805671113</v>
      </c>
      <c r="D58" s="24">
        <v>0.04786299402207561</v>
      </c>
      <c r="E58" s="24">
        <v>0.2122000798685182</v>
      </c>
      <c r="F58" s="60">
        <v>-0.2186</v>
      </c>
      <c r="G58" s="39">
        <v>-0.03109999999999999</v>
      </c>
    </row>
    <row r="59" spans="2:7" ht="13.5">
      <c r="B59" s="27" t="s">
        <v>67</v>
      </c>
      <c r="C59" s="24">
        <v>0.031093575001595042</v>
      </c>
      <c r="D59" s="24">
        <v>0.05469798341133014</v>
      </c>
      <c r="E59" s="24">
        <v>0.21799420303799977</v>
      </c>
      <c r="F59" s="60">
        <v>-0.2269</v>
      </c>
      <c r="G59" s="39">
        <v>-0.03939999999999999</v>
      </c>
    </row>
    <row r="60" spans="2:7" ht="13.5">
      <c r="B60" s="27" t="s">
        <v>68</v>
      </c>
      <c r="C60" s="24">
        <v>0.040750301635732455</v>
      </c>
      <c r="D60" s="24">
        <v>0.06153373388728767</v>
      </c>
      <c r="E60" s="24">
        <v>0.22178557643860586</v>
      </c>
      <c r="F60" s="60">
        <v>-0.2337</v>
      </c>
      <c r="G60" s="39">
        <v>-0.04619999999999999</v>
      </c>
    </row>
    <row r="61" spans="2:7" ht="13.5">
      <c r="B61" s="27" t="s">
        <v>69</v>
      </c>
      <c r="C61" s="24">
        <v>0.05170614037077925</v>
      </c>
      <c r="D61" s="24">
        <v>0.07027166991194633</v>
      </c>
      <c r="E61" s="24">
        <v>0.22885568247440524</v>
      </c>
      <c r="F61" s="60">
        <v>-0.2449</v>
      </c>
      <c r="G61" s="39">
        <v>-0.05740000000000001</v>
      </c>
    </row>
    <row r="62" spans="2:7" ht="13.5">
      <c r="B62" s="27" t="s">
        <v>70</v>
      </c>
      <c r="C62" s="24">
        <v>0.0718343226610898</v>
      </c>
      <c r="D62" s="24">
        <v>0.08832901926835035</v>
      </c>
      <c r="E62" s="24">
        <v>0.24213809893152138</v>
      </c>
      <c r="F62" s="60">
        <v>-0.2676</v>
      </c>
      <c r="G62" s="39">
        <v>-0.0801</v>
      </c>
    </row>
    <row r="63" spans="2:7" ht="13.5">
      <c r="B63" s="27" t="s">
        <v>71</v>
      </c>
      <c r="C63" s="24">
        <v>0.08635277004265163</v>
      </c>
      <c r="D63" s="24">
        <v>0.10212648168062088</v>
      </c>
      <c r="E63" s="24">
        <v>0.24853958105691376</v>
      </c>
      <c r="F63" s="60">
        <v>-0.2822</v>
      </c>
      <c r="G63" s="39">
        <v>-0.0947</v>
      </c>
    </row>
    <row r="64" spans="2:7" ht="13.5">
      <c r="B64" s="27" t="s">
        <v>72</v>
      </c>
      <c r="C64" s="24">
        <v>0.09886787174463052</v>
      </c>
      <c r="D64" s="24">
        <v>0.11322074628425582</v>
      </c>
      <c r="E64" s="24">
        <v>0.2516873784722069</v>
      </c>
      <c r="F64" s="60">
        <v>-0.2932</v>
      </c>
      <c r="G64" s="39">
        <v>-0.10570000000000002</v>
      </c>
    </row>
    <row r="65" spans="2:7" ht="13.5">
      <c r="B65" s="27" t="s">
        <v>73</v>
      </c>
      <c r="C65" s="24">
        <v>0.11088444991556656</v>
      </c>
      <c r="D65" s="24">
        <v>0.12347469785969878</v>
      </c>
      <c r="E65" s="24">
        <v>0.25227786370513705</v>
      </c>
      <c r="F65" s="60">
        <v>-0.302</v>
      </c>
      <c r="G65" s="39">
        <v>-0.11449999999999999</v>
      </c>
    </row>
    <row r="66" spans="2:7" ht="13.5">
      <c r="B66" s="27" t="s">
        <v>74</v>
      </c>
      <c r="C66" s="24">
        <v>0.12079109890188988</v>
      </c>
      <c r="D66" s="24">
        <v>0.1325723881217158</v>
      </c>
      <c r="E66" s="24">
        <v>0.24638960361668794</v>
      </c>
      <c r="F66" s="60">
        <v>-0.3048</v>
      </c>
      <c r="G66" s="39">
        <v>-0.11730000000000002</v>
      </c>
    </row>
    <row r="67" spans="2:7" ht="13.5">
      <c r="B67" s="27" t="s">
        <v>75</v>
      </c>
      <c r="C67" s="24">
        <v>0.135473597895178</v>
      </c>
      <c r="D67" s="24">
        <v>0.14531799355851405</v>
      </c>
      <c r="E67" s="24">
        <v>0.24571695875614274</v>
      </c>
      <c r="F67" s="60">
        <v>-0.316</v>
      </c>
      <c r="G67" s="39">
        <v>-0.1285</v>
      </c>
    </row>
    <row r="68" spans="2:7" ht="13.5">
      <c r="B68" s="27" t="s">
        <v>76</v>
      </c>
      <c r="C68" s="24">
        <v>0.14886799218840707</v>
      </c>
      <c r="D68" s="24">
        <v>0.15821946981517243</v>
      </c>
      <c r="E68" s="24">
        <v>0.242847954830685</v>
      </c>
      <c r="F68" s="60">
        <v>-0.3258</v>
      </c>
      <c r="G68" s="39">
        <v>-0.13829999999999998</v>
      </c>
    </row>
    <row r="69" spans="2:7" ht="13.5">
      <c r="B69" s="27" t="s">
        <v>77</v>
      </c>
      <c r="C69" s="24">
        <v>0.1604638943618184</v>
      </c>
      <c r="D69" s="24">
        <v>0.1703292938540244</v>
      </c>
      <c r="E69" s="24">
        <v>0.23622631189328835</v>
      </c>
      <c r="F69" s="60">
        <v>-0.3325</v>
      </c>
      <c r="G69" s="39">
        <v>-0.145</v>
      </c>
    </row>
    <row r="70" spans="2:7" ht="13.5">
      <c r="B70" s="27" t="s">
        <v>78</v>
      </c>
      <c r="C70" s="24">
        <v>0.17509128454618406</v>
      </c>
      <c r="D70" s="24">
        <v>0.18575339197023055</v>
      </c>
      <c r="E70" s="24">
        <v>0.2334024248808948</v>
      </c>
      <c r="F70" s="60">
        <v>-0.3459</v>
      </c>
      <c r="G70" s="39">
        <v>-0.15839999999999999</v>
      </c>
    </row>
    <row r="71" spans="2:7" ht="13.5">
      <c r="B71" s="27" t="s">
        <v>79</v>
      </c>
      <c r="C71" s="24">
        <v>0.2377289153413571</v>
      </c>
      <c r="D71" s="24">
        <v>0.2752300817626292</v>
      </c>
      <c r="E71" s="24">
        <v>0.1699100249306782</v>
      </c>
      <c r="F71" s="60">
        <v>-0.4014</v>
      </c>
      <c r="G71" s="39">
        <v>-0.21389999999999998</v>
      </c>
    </row>
    <row r="72" spans="2:7" ht="13.5">
      <c r="B72" s="27" t="s">
        <v>80</v>
      </c>
      <c r="C72" s="24">
        <v>0.24950698102041002</v>
      </c>
      <c r="D72" s="24">
        <v>0.296731098123594</v>
      </c>
      <c r="E72" s="24">
        <v>0.15296153708626203</v>
      </c>
      <c r="F72" s="60">
        <v>-0.4168</v>
      </c>
      <c r="G72" s="39">
        <v>-0.2293</v>
      </c>
    </row>
    <row r="73" spans="2:6" ht="13.5">
      <c r="B73" s="27" t="s">
        <v>81</v>
      </c>
      <c r="C73" s="24">
        <v>-0.08835779764199359</v>
      </c>
      <c r="D73" s="24">
        <v>0.009632252115338247</v>
      </c>
      <c r="E73" s="24">
        <v>0.16413878289854544</v>
      </c>
      <c r="F73" s="60">
        <v>-0.1867</v>
      </c>
    </row>
    <row r="74" spans="2:6" ht="13.5">
      <c r="B74" s="27" t="s">
        <v>82</v>
      </c>
      <c r="C74" s="24">
        <v>-0.07628656684904556</v>
      </c>
      <c r="D74" s="24">
        <v>0.010999411904279555</v>
      </c>
      <c r="E74" s="24">
        <v>0.16330193065777188</v>
      </c>
      <c r="F74" s="60">
        <v>-0.1806</v>
      </c>
    </row>
    <row r="75" spans="2:6" ht="13.5">
      <c r="B75" s="27" t="s">
        <v>83</v>
      </c>
      <c r="C75" s="24">
        <v>-0.06672126993649385</v>
      </c>
      <c r="D75" s="24">
        <v>0.013275978566696267</v>
      </c>
      <c r="E75" s="24">
        <v>0.17093380075292863</v>
      </c>
      <c r="F75" s="60">
        <v>-0.184</v>
      </c>
    </row>
    <row r="76" spans="2:6" ht="13.5">
      <c r="B76" s="27" t="s">
        <v>84</v>
      </c>
      <c r="C76" s="24">
        <v>-0.0580920997397989</v>
      </c>
      <c r="D76" s="24">
        <v>0.014995059010153966</v>
      </c>
      <c r="E76" s="24">
        <v>0.17594000539332733</v>
      </c>
      <c r="F76" s="60">
        <v>-0.1859</v>
      </c>
    </row>
    <row r="77" spans="2:7" ht="13.5">
      <c r="B77" s="27" t="s">
        <v>85</v>
      </c>
      <c r="C77" s="24">
        <v>-0.05051982183554671</v>
      </c>
      <c r="D77" s="24">
        <v>0.016651028534909074</v>
      </c>
      <c r="E77" s="24">
        <v>0.18122770076308292</v>
      </c>
      <c r="F77" s="60">
        <v>-0.1889</v>
      </c>
      <c r="G77" s="39">
        <v>-0.0014000000000000123</v>
      </c>
    </row>
    <row r="78" spans="2:7" ht="13.5">
      <c r="B78" s="27" t="s">
        <v>86</v>
      </c>
      <c r="C78" s="24">
        <v>0.3037704857236676</v>
      </c>
      <c r="D78" s="24">
        <v>0.5127798032379474</v>
      </c>
      <c r="E78" s="24">
        <v>-0.07066500963186906</v>
      </c>
      <c r="F78" s="60">
        <v>-0.6002</v>
      </c>
      <c r="G78" s="39">
        <v>-0.41269999999999996</v>
      </c>
    </row>
    <row r="79" spans="2:7" ht="13.5">
      <c r="B79" s="27" t="s">
        <v>87</v>
      </c>
      <c r="C79" s="24">
        <v>0.2830701099219297</v>
      </c>
      <c r="D79" s="24">
        <v>0.43772406665498664</v>
      </c>
      <c r="E79" s="24">
        <v>-0.01065395247899703</v>
      </c>
      <c r="F79" s="60">
        <v>-0.5214</v>
      </c>
      <c r="G79" s="39">
        <v>-0.3339</v>
      </c>
    </row>
    <row r="80" spans="2:7" ht="13.5">
      <c r="B80" s="27" t="s">
        <v>88</v>
      </c>
      <c r="C80" s="24">
        <v>0.2915914849035772</v>
      </c>
      <c r="D80" s="24">
        <v>0.41763003119810804</v>
      </c>
      <c r="E80" s="24">
        <v>0.03538390467094721</v>
      </c>
      <c r="F80" s="60">
        <v>-0.5106</v>
      </c>
      <c r="G80" s="39">
        <v>-0.32310000000000005</v>
      </c>
    </row>
    <row r="81" spans="2:7" ht="13.5">
      <c r="B81" s="27" t="s">
        <v>89</v>
      </c>
      <c r="C81" s="24">
        <v>0.28919989401961743</v>
      </c>
      <c r="D81" s="24">
        <v>0.3900045160735033</v>
      </c>
      <c r="E81" s="24">
        <v>0.07334193534338462</v>
      </c>
      <c r="F81" s="60">
        <v>-0.491</v>
      </c>
      <c r="G81" s="39">
        <v>-0.3035</v>
      </c>
    </row>
    <row r="82" spans="2:7" ht="13.5">
      <c r="B82" s="27" t="s">
        <v>90</v>
      </c>
      <c r="C82" s="24">
        <v>0.27698968701702853</v>
      </c>
      <c r="D82" s="24">
        <v>0.3563359686139975</v>
      </c>
      <c r="E82" s="24">
        <v>0.10754094532451255</v>
      </c>
      <c r="F82" s="60">
        <v>-0.464</v>
      </c>
      <c r="G82" s="39">
        <v>-0.2765</v>
      </c>
    </row>
    <row r="83" spans="2:7" ht="13.5">
      <c r="B83" s="27" t="s">
        <v>91</v>
      </c>
      <c r="C83" s="24">
        <v>0.26599372409004474</v>
      </c>
      <c r="D83" s="24">
        <v>0.3286086145243132</v>
      </c>
      <c r="E83" s="24">
        <v>0.13135072301827733</v>
      </c>
      <c r="F83" s="60">
        <v>-0.4427</v>
      </c>
      <c r="G83" s="39">
        <v>-0.2552</v>
      </c>
    </row>
    <row r="84" spans="2:7" ht="13.5">
      <c r="B84" s="27" t="s">
        <v>92</v>
      </c>
      <c r="C84" s="24">
        <v>-0.1038260436631937</v>
      </c>
      <c r="D84" s="24">
        <v>-0.017976030090878226</v>
      </c>
      <c r="E84" s="24">
        <v>-0.24518200476688</v>
      </c>
      <c r="F84" s="60">
        <v>-0.2669</v>
      </c>
      <c r="G84" s="39">
        <v>-0.07940000000000003</v>
      </c>
    </row>
    <row r="85" spans="2:7" ht="13.5">
      <c r="B85" s="27" t="s">
        <v>93</v>
      </c>
      <c r="C85" s="24">
        <v>-0.09109850116824703</v>
      </c>
      <c r="D85" s="24">
        <v>-0.02033892791309455</v>
      </c>
      <c r="E85" s="24">
        <v>-0.24942379409259097</v>
      </c>
      <c r="F85" s="60">
        <v>-0.2663</v>
      </c>
      <c r="G85" s="39">
        <v>-0.07879999999999998</v>
      </c>
    </row>
    <row r="86" spans="2:7" ht="13.5">
      <c r="B86" s="27" t="s">
        <v>94</v>
      </c>
      <c r="C86" s="24">
        <v>-0.0822336101340575</v>
      </c>
      <c r="D86" s="24">
        <v>-0.02241719202584136</v>
      </c>
      <c r="E86" s="24">
        <v>-0.25873618122087905</v>
      </c>
      <c r="F86" s="60">
        <v>-0.2724</v>
      </c>
      <c r="G86" s="39">
        <v>-0.08489999999999998</v>
      </c>
    </row>
    <row r="87" spans="2:7" ht="13.5">
      <c r="B87" s="27" t="s">
        <v>95</v>
      </c>
      <c r="C87" s="24">
        <v>-0.07161926974324118</v>
      </c>
      <c r="D87" s="24">
        <v>-0.024574221751315406</v>
      </c>
      <c r="E87" s="24">
        <v>-0.26646473266921333</v>
      </c>
      <c r="F87" s="60">
        <v>-0.277</v>
      </c>
      <c r="G87" s="39">
        <v>-0.08950000000000002</v>
      </c>
    </row>
    <row r="88" spans="2:7" ht="13.5">
      <c r="B88" s="27" t="s">
        <v>96</v>
      </c>
      <c r="C88" s="24">
        <v>-0.05559151464598244</v>
      </c>
      <c r="D88" s="24">
        <v>-0.027707411935807613</v>
      </c>
      <c r="E88" s="24">
        <v>-0.277040935996121</v>
      </c>
      <c r="F88" s="60">
        <v>-0.2839</v>
      </c>
      <c r="G88" s="39">
        <v>-0.09639999999999999</v>
      </c>
    </row>
    <row r="89" spans="2:7" ht="13.5">
      <c r="B89" s="27" t="s">
        <v>97</v>
      </c>
      <c r="C89" s="24">
        <v>-0.04495381015922817</v>
      </c>
      <c r="D89" s="24">
        <v>-0.03010819678831922</v>
      </c>
      <c r="E89" s="24">
        <v>-0.27790163779934574</v>
      </c>
      <c r="F89" s="60">
        <v>-0.2831</v>
      </c>
      <c r="G89" s="39">
        <v>-0.09560000000000002</v>
      </c>
    </row>
    <row r="90" spans="2:7" ht="13.5">
      <c r="B90" s="27" t="s">
        <v>98</v>
      </c>
      <c r="C90" s="24">
        <v>-0.033286271602488426</v>
      </c>
      <c r="D90" s="24">
        <v>-0.03400720317031869</v>
      </c>
      <c r="E90" s="24">
        <v>-0.28201962449305107</v>
      </c>
      <c r="F90" s="60">
        <v>-0.286</v>
      </c>
      <c r="G90" s="39">
        <v>-0.09849999999999998</v>
      </c>
    </row>
    <row r="91" spans="2:7" ht="13.5">
      <c r="B91" s="27" t="s">
        <v>99</v>
      </c>
      <c r="C91" s="24">
        <v>-0.02112783268856333</v>
      </c>
      <c r="D91" s="24">
        <v>-0.039100607335669224</v>
      </c>
      <c r="E91" s="24">
        <v>-0.28662219300403</v>
      </c>
      <c r="F91" s="60">
        <v>-0.29</v>
      </c>
      <c r="G91" s="39">
        <v>-0.1025</v>
      </c>
    </row>
    <row r="92" spans="2:7" ht="13.5">
      <c r="B92" s="27" t="s">
        <v>100</v>
      </c>
      <c r="C92" s="24">
        <v>-0.007444012974577419</v>
      </c>
      <c r="D92" s="24">
        <v>-0.046512920650044975</v>
      </c>
      <c r="E92" s="24">
        <v>-0.2935224692544658</v>
      </c>
      <c r="F92" s="60">
        <v>-0.2973</v>
      </c>
      <c r="G92" s="39">
        <v>-0.10980000000000001</v>
      </c>
    </row>
    <row r="93" spans="2:7" ht="13.5">
      <c r="B93" s="27" t="s">
        <v>101</v>
      </c>
      <c r="C93" s="24">
        <v>0.09986195699714173</v>
      </c>
      <c r="D93" s="24">
        <v>-0.12264136724785146</v>
      </c>
      <c r="E93" s="24">
        <v>-0.32399439564052734</v>
      </c>
      <c r="F93" s="60">
        <v>-0.3605</v>
      </c>
      <c r="G93" s="39">
        <v>-0.173</v>
      </c>
    </row>
    <row r="94" spans="2:7" ht="13.5">
      <c r="B94" s="27" t="s">
        <v>102</v>
      </c>
      <c r="C94" s="24">
        <v>0.11697817918626185</v>
      </c>
      <c r="D94" s="24">
        <v>-0.13870970021307727</v>
      </c>
      <c r="E94" s="24">
        <v>-0.3290061176474186</v>
      </c>
      <c r="F94" s="60">
        <v>-0.3757</v>
      </c>
      <c r="G94" s="39">
        <v>-0.18819999999999998</v>
      </c>
    </row>
    <row r="95" spans="2:7" ht="13.5">
      <c r="B95" s="27" t="s">
        <v>103</v>
      </c>
      <c r="C95" s="24">
        <v>0.13649998033377386</v>
      </c>
      <c r="D95" s="24">
        <v>-0.1562684162888459</v>
      </c>
      <c r="E95" s="24">
        <v>-0.3348914822588114</v>
      </c>
      <c r="F95" s="60">
        <v>-0.394</v>
      </c>
      <c r="G95" s="39">
        <v>-0.20650000000000002</v>
      </c>
    </row>
    <row r="96" spans="2:7" ht="13.5">
      <c r="B96" s="27" t="s">
        <v>104</v>
      </c>
      <c r="C96" s="24">
        <v>0.15399778053366475</v>
      </c>
      <c r="D96" s="24">
        <v>-0.17156839537049962</v>
      </c>
      <c r="E96" s="24">
        <v>-0.3385799352159733</v>
      </c>
      <c r="F96" s="60">
        <v>-0.4096</v>
      </c>
      <c r="G96" s="39">
        <v>-0.22210000000000002</v>
      </c>
    </row>
    <row r="97" spans="2:7" ht="13.5">
      <c r="B97" s="27" t="s">
        <v>105</v>
      </c>
      <c r="C97" s="24">
        <v>0.17391411144076585</v>
      </c>
      <c r="D97" s="24">
        <v>-0.18891037960823098</v>
      </c>
      <c r="E97" s="24">
        <v>-0.3324587540498971</v>
      </c>
      <c r="F97" s="60">
        <v>-0.4201</v>
      </c>
      <c r="G97" s="39">
        <v>-0.23259999999999997</v>
      </c>
    </row>
    <row r="98" spans="2:7" ht="13.5">
      <c r="B98" s="27" t="s">
        <v>106</v>
      </c>
      <c r="C98" s="24">
        <v>0.19048714051054816</v>
      </c>
      <c r="D98" s="24">
        <v>-0.2042833869561207</v>
      </c>
      <c r="E98" s="24">
        <v>-0.32809417257614193</v>
      </c>
      <c r="F98" s="60">
        <v>-0.4309</v>
      </c>
      <c r="G98" s="39">
        <v>-0.2434</v>
      </c>
    </row>
    <row r="99" spans="2:7" ht="13.5">
      <c r="B99" s="27" t="s">
        <v>107</v>
      </c>
      <c r="C99" s="24">
        <v>0.20675964586310158</v>
      </c>
      <c r="D99" s="24">
        <v>-0.22035373430640703</v>
      </c>
      <c r="E99" s="24">
        <v>-0.32002231913946844</v>
      </c>
      <c r="F99" s="60">
        <v>-0.4401</v>
      </c>
      <c r="G99" s="39">
        <v>-0.2526</v>
      </c>
    </row>
    <row r="100" spans="2:7" ht="13.5">
      <c r="B100" s="27" t="s">
        <v>108</v>
      </c>
      <c r="C100" s="24">
        <v>0.22535129585232738</v>
      </c>
      <c r="D100" s="24">
        <v>-0.23997517948735947</v>
      </c>
      <c r="E100" s="24">
        <v>-0.31172194316537816</v>
      </c>
      <c r="F100" s="60">
        <v>-0.4534</v>
      </c>
      <c r="G100" s="39">
        <v>-0.2659</v>
      </c>
    </row>
    <row r="101" spans="2:7" ht="13.5">
      <c r="B101" s="27" t="s">
        <v>109</v>
      </c>
      <c r="C101" s="24">
        <v>0.24276184899051145</v>
      </c>
      <c r="D101" s="24">
        <v>-0.2590444286347733</v>
      </c>
      <c r="E101" s="24">
        <v>-0.301503168567983</v>
      </c>
      <c r="F101" s="60">
        <v>-0.4658</v>
      </c>
      <c r="G101" s="39">
        <v>-0.2783</v>
      </c>
    </row>
    <row r="102" spans="2:7" ht="13.5">
      <c r="B102" s="27" t="s">
        <v>110</v>
      </c>
      <c r="C102" s="24">
        <v>0.2555595475928456</v>
      </c>
      <c r="D102" s="24">
        <v>-0.276094957514168</v>
      </c>
      <c r="E102" s="24">
        <v>-0.28422352691617103</v>
      </c>
      <c r="F102" s="60">
        <v>-0.4715</v>
      </c>
      <c r="G102" s="39">
        <v>-0.284</v>
      </c>
    </row>
    <row r="103" spans="2:7" ht="13.5">
      <c r="B103" s="27" t="s">
        <v>111</v>
      </c>
      <c r="C103" s="24">
        <v>0.26681950592784887</v>
      </c>
      <c r="D103" s="24">
        <v>-0.29254601036550554</v>
      </c>
      <c r="E103" s="24">
        <v>-0.26635974930907746</v>
      </c>
      <c r="F103" s="60">
        <v>-0.4772</v>
      </c>
      <c r="G103" s="39">
        <v>-0.2897</v>
      </c>
    </row>
    <row r="104" spans="2:7" ht="13.5">
      <c r="B104" s="27" t="s">
        <v>112</v>
      </c>
      <c r="C104" s="24">
        <v>0.2750010998698045</v>
      </c>
      <c r="D104" s="24">
        <v>-0.3069713814730335</v>
      </c>
      <c r="E104" s="24">
        <v>-0.2451590842233795</v>
      </c>
      <c r="F104" s="60">
        <v>-0.4795</v>
      </c>
      <c r="G104" s="39">
        <v>-0.292</v>
      </c>
    </row>
    <row r="105" spans="2:7" ht="13.5">
      <c r="B105" s="27" t="s">
        <v>113</v>
      </c>
      <c r="C105" s="24">
        <v>0.28231813722025123</v>
      </c>
      <c r="D105" s="24">
        <v>-0.3223911979377121</v>
      </c>
      <c r="E105" s="24">
        <v>-0.21991217080386605</v>
      </c>
      <c r="F105" s="60">
        <v>-0.4817</v>
      </c>
      <c r="G105" s="39">
        <v>-0.2942</v>
      </c>
    </row>
    <row r="106" spans="2:7" ht="13.5">
      <c r="B106" s="27" t="s">
        <v>114</v>
      </c>
      <c r="C106" s="24">
        <v>0.2944975369560723</v>
      </c>
      <c r="D106" s="24">
        <v>-0.3546654773144837</v>
      </c>
      <c r="E106" s="24">
        <v>-0.1678361714441834</v>
      </c>
      <c r="F106" s="60">
        <v>-0.4906</v>
      </c>
      <c r="G106" s="39">
        <v>-0.3031</v>
      </c>
    </row>
    <row r="107" spans="2:7" ht="13.5">
      <c r="B107" s="27" t="s">
        <v>115</v>
      </c>
      <c r="C107" s="24">
        <v>0.2964885725833213</v>
      </c>
      <c r="D107" s="24">
        <v>-0.3703595152820327</v>
      </c>
      <c r="E107" s="24">
        <v>-0.1367981573480508</v>
      </c>
      <c r="F107" s="60">
        <v>-0.4937</v>
      </c>
      <c r="G107" s="39">
        <v>-0.3062</v>
      </c>
    </row>
    <row r="108" spans="2:7" ht="13.5">
      <c r="B108" s="27" t="s">
        <v>116</v>
      </c>
      <c r="C108" s="24">
        <v>0.29630775877073035</v>
      </c>
      <c r="D108" s="24">
        <v>-0.384761412018122</v>
      </c>
      <c r="E108" s="24">
        <v>-0.1061353265669055</v>
      </c>
      <c r="F108" s="60">
        <v>-0.4971</v>
      </c>
      <c r="G108" s="39">
        <v>-0.3096</v>
      </c>
    </row>
    <row r="109" spans="2:7" ht="13.5">
      <c r="B109" s="27" t="s">
        <v>117</v>
      </c>
      <c r="C109" s="24">
        <v>0.298008067037955</v>
      </c>
      <c r="D109" s="24">
        <v>-0.40543113226213734</v>
      </c>
      <c r="E109" s="24">
        <v>-0.06682497575757884</v>
      </c>
      <c r="F109" s="60">
        <v>-0.5076</v>
      </c>
      <c r="G109" s="39">
        <v>-0.32010000000000005</v>
      </c>
    </row>
    <row r="110" spans="2:7" ht="13.5">
      <c r="B110" s="27" t="s">
        <v>118</v>
      </c>
      <c r="C110" s="24">
        <v>0.2873286975773013</v>
      </c>
      <c r="D110" s="24">
        <v>-0.42064214692448587</v>
      </c>
      <c r="E110" s="24">
        <v>-0.02111280823996564</v>
      </c>
      <c r="F110" s="60">
        <v>-0.5098</v>
      </c>
      <c r="G110" s="39">
        <v>-0.32230000000000003</v>
      </c>
    </row>
    <row r="111" spans="2:7" ht="13.5">
      <c r="B111" s="27" t="s">
        <v>119</v>
      </c>
      <c r="C111" s="24">
        <v>0.30238251349760503</v>
      </c>
      <c r="D111" s="24">
        <v>-0.48020564949926836</v>
      </c>
      <c r="E111" s="24">
        <v>0.03006061753222289</v>
      </c>
      <c r="F111" s="60">
        <v>-0.5683</v>
      </c>
      <c r="G111" s="39">
        <v>-0.3808</v>
      </c>
    </row>
    <row r="112" spans="2:7" ht="13.5">
      <c r="B112" s="27" t="s">
        <v>120</v>
      </c>
      <c r="C112" s="24">
        <v>0.26236841514588605</v>
      </c>
      <c r="D112" s="24">
        <v>-0.45556420123562447</v>
      </c>
      <c r="E112" s="24">
        <v>0.080923513529092</v>
      </c>
      <c r="F112" s="60">
        <v>-0.5319</v>
      </c>
      <c r="G112" s="39">
        <v>-0.34440000000000004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38806.25038194445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</v>
      </c>
      <c r="D36" s="44">
        <v>0</v>
      </c>
      <c r="E36" s="44">
        <v>0</v>
      </c>
      <c r="F36" s="44">
        <v>4</v>
      </c>
      <c r="G36" s="45">
        <v>6.0606060606060606</v>
      </c>
      <c r="H36" s="56"/>
    </row>
    <row r="37" spans="2:8" ht="13.5">
      <c r="B37" s="49" t="s">
        <v>39</v>
      </c>
      <c r="C37" s="44">
        <v>62</v>
      </c>
      <c r="D37" s="44"/>
      <c r="E37" s="44">
        <v>0</v>
      </c>
      <c r="F37" s="44">
        <v>62</v>
      </c>
      <c r="G37" s="45">
        <v>93.93939393939394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66</v>
      </c>
      <c r="D39" s="44">
        <v>0</v>
      </c>
      <c r="E39" s="44">
        <v>0</v>
      </c>
      <c r="F39" s="44">
        <v>66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0.3037704857236676</v>
      </c>
      <c r="D42" s="42">
        <v>0.5127798032379474</v>
      </c>
      <c r="E42" s="42">
        <v>0.25227786370513705</v>
      </c>
      <c r="F42" s="51">
        <v>-0.18057726296632481</v>
      </c>
    </row>
    <row r="43" spans="2:6" ht="13.5">
      <c r="B43" s="49" t="s">
        <v>13</v>
      </c>
      <c r="C43" s="42">
        <v>-0.1038260436631937</v>
      </c>
      <c r="D43" s="42">
        <v>-0.1038260436631937</v>
      </c>
      <c r="E43" s="42">
        <v>-0.1038260436631937</v>
      </c>
      <c r="F43" s="51">
        <v>-0.6002</v>
      </c>
    </row>
    <row r="44" spans="2:6" ht="13.5">
      <c r="B44" s="49" t="s">
        <v>14</v>
      </c>
      <c r="C44" s="42">
        <v>0.4075965293868613</v>
      </c>
      <c r="D44" s="42">
        <v>0.9929854527372157</v>
      </c>
      <c r="E44" s="42">
        <v>0.5908577989211103</v>
      </c>
      <c r="F44" s="51">
        <v>0.41962273703367514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0.12147307578385606</v>
      </c>
      <c r="D46" s="42">
        <v>-0.005638204523942198</v>
      </c>
      <c r="E46" s="42">
        <v>-0.0006511837222543939</v>
      </c>
      <c r="F46" s="51">
        <v>-0.350640909090909</v>
      </c>
    </row>
    <row r="47" spans="2:6" ht="13.5">
      <c r="B47" s="49" t="s">
        <v>26</v>
      </c>
      <c r="C47" s="42">
        <v>0.18140576174975973</v>
      </c>
      <c r="D47" s="42">
        <v>0.2298673162062155</v>
      </c>
      <c r="E47" s="42">
        <v>0.2253388795106309</v>
      </c>
      <c r="F47" s="51">
        <v>0.36949241409664774</v>
      </c>
    </row>
    <row r="48" spans="2:6" ht="13.5">
      <c r="B48" s="49" t="s">
        <v>27</v>
      </c>
      <c r="C48" s="42">
        <v>0.1357630622060094</v>
      </c>
      <c r="D48" s="42">
        <v>0.2315590898115586</v>
      </c>
      <c r="E48" s="42">
        <v>0.22706469136502755</v>
      </c>
      <c r="F48" s="51">
        <v>0.11741454631056052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</v>
      </c>
      <c r="F1" t="s">
        <v>21</v>
      </c>
      <c r="G1">
        <v>66</v>
      </c>
    </row>
    <row r="2" spans="2:3" ht="12.75">
      <c r="B2">
        <v>-0.1875</v>
      </c>
      <c r="C2">
        <f>MAX(GaussDistr_1)-1</f>
        <v>7</v>
      </c>
    </row>
    <row r="3" spans="1:16" ht="12.75">
      <c r="A3" t="str">
        <f>"-3s"</f>
        <v>-3s</v>
      </c>
      <c r="B3">
        <v>-0.7028845480225905</v>
      </c>
      <c r="C3">
        <f aca="true" t="shared" si="0" ref="C3:C33">NORMDIST(B3,AveDev3D_0,StandardDev3D_0,FALSE)*NumPoints_7*I3</f>
        <v>0.05850039903758166</v>
      </c>
      <c r="D3">
        <v>0</v>
      </c>
      <c r="F3" t="s">
        <v>17</v>
      </c>
      <c r="G3">
        <v>15</v>
      </c>
      <c r="I3">
        <f>B5-B4</f>
        <v>0.02348290926211205</v>
      </c>
      <c r="N3">
        <v>0.1875</v>
      </c>
      <c r="O3">
        <v>-0.1875</v>
      </c>
      <c r="P3">
        <v>-0.350640909090909</v>
      </c>
    </row>
    <row r="4" spans="1:16" ht="12.75">
      <c r="B4">
        <v>-0.6794016387604784</v>
      </c>
      <c r="C4">
        <f t="shared" si="0"/>
        <v>0.10448396089533538</v>
      </c>
      <c r="D4">
        <v>0</v>
      </c>
      <c r="F4" t="s">
        <v>18</v>
      </c>
      <c r="G4">
        <v>5</v>
      </c>
      <c r="I4">
        <f>I3</f>
        <v>0.02348290926211205</v>
      </c>
      <c r="N4">
        <v>0.1875</v>
      </c>
      <c r="O4">
        <v>-0.1875</v>
      </c>
      <c r="P4">
        <v>-0.350640909090909</v>
      </c>
    </row>
    <row r="5" spans="1:16" ht="12.75">
      <c r="B5">
        <v>-0.6559187294983664</v>
      </c>
      <c r="C5">
        <f t="shared" si="0"/>
        <v>0.17929519388464962</v>
      </c>
      <c r="D5">
        <v>0</v>
      </c>
      <c r="I5">
        <f>I4</f>
        <v>0.02348290926211205</v>
      </c>
      <c r="N5">
        <v>0.1875</v>
      </c>
      <c r="O5">
        <v>-0.1875</v>
      </c>
      <c r="P5">
        <v>-0.350640909090909</v>
      </c>
    </row>
    <row r="6" spans="1:16" ht="12.75">
      <c r="B6">
        <v>-0.6324358202362542</v>
      </c>
      <c r="C6">
        <f t="shared" si="0"/>
        <v>0.29560779989192587</v>
      </c>
      <c r="D6">
        <v>0</v>
      </c>
      <c r="I6">
        <f aca="true" t="shared" si="1" ref="I6:I33">I5</f>
        <v>0.02348290926211205</v>
      </c>
      <c r="N6">
        <v>0.1875</v>
      </c>
      <c r="O6">
        <v>-0.1875</v>
      </c>
      <c r="P6">
        <v>-0.350640909090909</v>
      </c>
    </row>
    <row r="7" spans="1:16" ht="12.75">
      <c r="B7">
        <v>-0.6089529109741421</v>
      </c>
      <c r="C7">
        <f t="shared" si="0"/>
        <v>0.46826462557025467</v>
      </c>
      <c r="D7">
        <v>1</v>
      </c>
      <c r="I7">
        <f t="shared" si="1"/>
        <v>0.02348290926211205</v>
      </c>
      <c r="N7">
        <v>0.1875</v>
      </c>
      <c r="O7">
        <v>-0.1875</v>
      </c>
      <c r="P7">
        <v>-0.350640909090909</v>
      </c>
    </row>
    <row r="8" spans="1:16" ht="12.75">
      <c r="A8" t="str">
        <f>"-2s"</f>
        <v>-2s</v>
      </c>
      <c r="B8">
        <v>-0.58547000171203</v>
      </c>
      <c r="C8">
        <f t="shared" si="0"/>
        <v>0.7126807579740809</v>
      </c>
      <c r="D8">
        <v>1</v>
      </c>
      <c r="I8">
        <f t="shared" si="1"/>
        <v>0.02348290926211205</v>
      </c>
      <c r="N8">
        <v>0.1875</v>
      </c>
      <c r="O8">
        <v>-0.1875</v>
      </c>
      <c r="P8">
        <v>-0.350640909090909</v>
      </c>
    </row>
    <row r="9" spans="1:16" ht="12.75">
      <c r="B9">
        <v>-0.561987092449918</v>
      </c>
      <c r="C9">
        <f t="shared" si="0"/>
        <v>1.0421420895718</v>
      </c>
      <c r="D9">
        <v>0</v>
      </c>
      <c r="I9">
        <f t="shared" si="1"/>
        <v>0.02348290926211205</v>
      </c>
      <c r="N9">
        <v>0.1875</v>
      </c>
      <c r="O9">
        <v>-0.1875</v>
      </c>
      <c r="P9">
        <v>-0.350640909090909</v>
      </c>
    </row>
    <row r="10" spans="1:16" ht="12.75">
      <c r="B10">
        <v>-0.5385041831878058</v>
      </c>
      <c r="C10">
        <f t="shared" si="0"/>
        <v>1.4641550177688105</v>
      </c>
      <c r="D10">
        <v>2</v>
      </c>
      <c r="I10">
        <f t="shared" si="1"/>
        <v>0.02348290926211205</v>
      </c>
      <c r="N10">
        <v>0.1875</v>
      </c>
      <c r="O10">
        <v>-0.1875</v>
      </c>
      <c r="P10">
        <v>-0.350640909090909</v>
      </c>
    </row>
    <row r="11" spans="1:16" ht="12.75">
      <c r="B11">
        <v>-0.5150212739256937</v>
      </c>
      <c r="C11">
        <f t="shared" si="0"/>
        <v>1.9764025463918273</v>
      </c>
      <c r="D11">
        <v>5</v>
      </c>
      <c r="I11">
        <f t="shared" si="1"/>
        <v>0.02348290926211205</v>
      </c>
      <c r="N11">
        <v>0.1875</v>
      </c>
      <c r="O11">
        <v>-0.1875</v>
      </c>
      <c r="P11">
        <v>-0.350640909090909</v>
      </c>
    </row>
    <row r="12" spans="1:16" ht="12.75">
      <c r="B12">
        <v>-0.4915383646635816</v>
      </c>
      <c r="C12">
        <f t="shared" si="0"/>
        <v>2.5632559257784058</v>
      </c>
      <c r="D12">
        <v>6</v>
      </c>
      <c r="I12">
        <f t="shared" si="1"/>
        <v>0.02348290926211205</v>
      </c>
      <c r="N12">
        <v>0.1875</v>
      </c>
      <c r="O12">
        <v>-0.1875</v>
      </c>
      <c r="P12">
        <v>-0.350640909090909</v>
      </c>
    </row>
    <row r="13" spans="1:16" ht="12.75">
      <c r="B13">
        <v>-0.46805545540146953</v>
      </c>
      <c r="C13">
        <f t="shared" si="0"/>
        <v>3.194013563652684</v>
      </c>
      <c r="D13">
        <v>3</v>
      </c>
      <c r="I13">
        <f t="shared" si="1"/>
        <v>0.02348290926211205</v>
      </c>
      <c r="N13">
        <v>0.1875</v>
      </c>
      <c r="O13">
        <v>-0.1875</v>
      </c>
      <c r="P13">
        <v>-0.350640909090909</v>
      </c>
    </row>
    <row r="14" spans="1:16" ht="12.75">
      <c r="B14">
        <v>-0.4445725461393574</v>
      </c>
      <c r="C14">
        <f t="shared" si="0"/>
        <v>3.823928496451563</v>
      </c>
      <c r="D14">
        <v>3</v>
      </c>
      <c r="I14">
        <f t="shared" si="1"/>
        <v>0.02348290926211205</v>
      </c>
      <c r="N14">
        <v>0.1875</v>
      </c>
      <c r="O14">
        <v>-0.1875</v>
      </c>
      <c r="P14">
        <v>-0.350640909090909</v>
      </c>
    </row>
    <row r="15" spans="1:16" ht="12.75">
      <c r="B15">
        <v>-0.4210896368772453</v>
      </c>
      <c r="C15">
        <f t="shared" si="0"/>
        <v>4.398564758171745</v>
      </c>
      <c r="D15">
        <v>4</v>
      </c>
      <c r="I15">
        <f t="shared" si="1"/>
        <v>0.02348290926211205</v>
      </c>
      <c r="N15">
        <v>0.1875</v>
      </c>
      <c r="O15">
        <v>-0.1875</v>
      </c>
      <c r="P15">
        <v>-0.350640909090909</v>
      </c>
    </row>
    <row r="16" spans="1:16" ht="12.75">
      <c r="B16">
        <v>-0.3976067276151332</v>
      </c>
      <c r="C16">
        <f t="shared" si="0"/>
        <v>4.861165852003856</v>
      </c>
      <c r="D16">
        <v>4</v>
      </c>
      <c r="I16">
        <f t="shared" si="1"/>
        <v>0.02348290926211205</v>
      </c>
      <c r="N16">
        <v>0.1875</v>
      </c>
      <c r="O16">
        <v>-0.1875</v>
      </c>
      <c r="P16">
        <v>-0.350640909090909</v>
      </c>
    </row>
    <row r="17" spans="1:16" ht="12.75">
      <c r="B17">
        <v>-0.3741238183530211</v>
      </c>
      <c r="C17">
        <f t="shared" si="0"/>
        <v>5.161763560476005</v>
      </c>
      <c r="D17">
        <v>3</v>
      </c>
      <c r="I17">
        <f t="shared" si="1"/>
        <v>0.02348290926211205</v>
      </c>
      <c r="N17">
        <v>0.1875</v>
      </c>
      <c r="O17">
        <v>-0.1875</v>
      </c>
      <c r="P17">
        <v>-0.350640909090909</v>
      </c>
    </row>
    <row r="18" spans="1:16" ht="12.75">
      <c r="A18" t="str">
        <f>"0"</f>
        <v>0</v>
      </c>
      <c r="B18">
        <v>-0.350640909090909</v>
      </c>
      <c r="C18">
        <f t="shared" si="0"/>
        <v>5.266038101298899</v>
      </c>
      <c r="D18">
        <v>2</v>
      </c>
      <c r="I18">
        <f t="shared" si="1"/>
        <v>0.02348290926211205</v>
      </c>
      <c r="N18">
        <v>0.1875</v>
      </c>
      <c r="O18">
        <v>-0.1875</v>
      </c>
      <c r="P18">
        <v>-0.350640909090909</v>
      </c>
    </row>
    <row r="19" spans="1:16" ht="12.75">
      <c r="B19">
        <v>-0.3271579998287969</v>
      </c>
      <c r="C19">
        <f t="shared" si="0"/>
        <v>5.161763560476005</v>
      </c>
      <c r="D19">
        <v>3</v>
      </c>
      <c r="I19">
        <f t="shared" si="1"/>
        <v>0.02348290926211205</v>
      </c>
      <c r="N19">
        <v>0.1875</v>
      </c>
      <c r="O19">
        <v>-0.1875</v>
      </c>
      <c r="P19">
        <v>-0.350640909090909</v>
      </c>
    </row>
    <row r="20" spans="1:16" ht="12.75">
      <c r="B20">
        <v>-0.3036750905666848</v>
      </c>
      <c r="C20">
        <f t="shared" si="0"/>
        <v>4.861165852003856</v>
      </c>
      <c r="D20">
        <v>8</v>
      </c>
      <c r="I20">
        <f t="shared" si="1"/>
        <v>0.02348290926211205</v>
      </c>
      <c r="N20">
        <v>0.1875</v>
      </c>
      <c r="O20">
        <v>-0.1875</v>
      </c>
      <c r="P20">
        <v>-0.350640909090909</v>
      </c>
    </row>
    <row r="21" spans="1:16" ht="12.75">
      <c r="B21">
        <v>-0.2801921813045727</v>
      </c>
      <c r="C21">
        <f t="shared" si="0"/>
        <v>4.398564758171745</v>
      </c>
      <c r="D21">
        <v>5</v>
      </c>
      <c r="I21">
        <f t="shared" si="1"/>
        <v>0.02348290926211205</v>
      </c>
      <c r="N21">
        <v>0.1875</v>
      </c>
      <c r="O21">
        <v>-0.1875</v>
      </c>
      <c r="P21">
        <v>-0.350640909090909</v>
      </c>
    </row>
    <row r="22" spans="1:16" ht="12.75">
      <c r="B22">
        <v>-0.2567092720424606</v>
      </c>
      <c r="C22">
        <f t="shared" si="0"/>
        <v>3.823928496451563</v>
      </c>
      <c r="D22">
        <v>2</v>
      </c>
      <c r="I22">
        <f t="shared" si="1"/>
        <v>0.02348290926211205</v>
      </c>
      <c r="N22">
        <v>0.1875</v>
      </c>
      <c r="O22">
        <v>-0.1875</v>
      </c>
      <c r="P22">
        <v>-0.350640909090909</v>
      </c>
    </row>
    <row r="23" spans="1:16" ht="12.75">
      <c r="B23">
        <v>-0.23322636278034847</v>
      </c>
      <c r="C23">
        <f t="shared" si="0"/>
        <v>3.194013563652684</v>
      </c>
      <c r="D23">
        <v>3</v>
      </c>
      <c r="I23">
        <f t="shared" si="1"/>
        <v>0.02348290926211205</v>
      </c>
      <c r="N23">
        <v>0.1875</v>
      </c>
      <c r="O23">
        <v>-0.1875</v>
      </c>
      <c r="P23">
        <v>-0.350640909090909</v>
      </c>
    </row>
    <row r="24" spans="1:16" ht="12.75">
      <c r="B24">
        <v>-0.2097434535182364</v>
      </c>
      <c r="C24">
        <f t="shared" si="0"/>
        <v>2.5632559257784058</v>
      </c>
      <c r="D24">
        <v>8</v>
      </c>
      <c r="I24">
        <f t="shared" si="1"/>
        <v>0.02348290926211205</v>
      </c>
      <c r="N24">
        <v>0.1875</v>
      </c>
      <c r="O24">
        <v>-0.1875</v>
      </c>
      <c r="P24">
        <v>-0.350640909090909</v>
      </c>
    </row>
    <row r="25" spans="1:16" ht="12.75">
      <c r="B25">
        <v>-0.18626054425612426</v>
      </c>
      <c r="C25">
        <f t="shared" si="0"/>
        <v>1.9764025463918273</v>
      </c>
      <c r="D25">
        <v>3</v>
      </c>
      <c r="I25">
        <f t="shared" si="1"/>
        <v>0.02348290926211205</v>
      </c>
      <c r="N25">
        <v>0.1875</v>
      </c>
      <c r="O25">
        <v>-0.1875</v>
      </c>
      <c r="P25">
        <v>-0.350640909090909</v>
      </c>
    </row>
    <row r="26" spans="1:16" ht="12.75">
      <c r="B26">
        <v>-0.16277763499401218</v>
      </c>
      <c r="C26">
        <f t="shared" si="0"/>
        <v>1.4641550177688103</v>
      </c>
      <c r="D26">
        <v>0</v>
      </c>
      <c r="I26">
        <f t="shared" si="1"/>
        <v>0.02348290926211205</v>
      </c>
      <c r="N26">
        <v>0.1875</v>
      </c>
      <c r="O26">
        <v>-0.1875</v>
      </c>
      <c r="P26">
        <v>-0.350640909090909</v>
      </c>
    </row>
    <row r="27" spans="1:16" ht="12.75">
      <c r="B27">
        <v>-0.13929472573190005</v>
      </c>
      <c r="C27">
        <f t="shared" si="0"/>
        <v>1.0421420895718</v>
      </c>
      <c r="D27">
        <v>0</v>
      </c>
      <c r="I27">
        <f t="shared" si="1"/>
        <v>0.02348290926211205</v>
      </c>
      <c r="N27">
        <v>0.1875</v>
      </c>
      <c r="O27">
        <v>-0.1875</v>
      </c>
      <c r="P27">
        <v>-0.350640909090909</v>
      </c>
    </row>
    <row r="28" spans="1:16" ht="12.75">
      <c r="A28" t="str">
        <f>"2s"</f>
        <v>2s</v>
      </c>
      <c r="B28">
        <v>-0.11581181646978797</v>
      </c>
      <c r="C28">
        <f t="shared" si="0"/>
        <v>0.7126807579740806</v>
      </c>
      <c r="D28">
        <v>0</v>
      </c>
      <c r="I28">
        <f t="shared" si="1"/>
        <v>0.02348290926211205</v>
      </c>
      <c r="N28">
        <v>0.1875</v>
      </c>
      <c r="O28">
        <v>-0.1875</v>
      </c>
      <c r="P28">
        <v>-0.350640909090909</v>
      </c>
    </row>
    <row r="29" spans="1:16" ht="12.75">
      <c r="B29">
        <v>-0.09232890720767589</v>
      </c>
      <c r="C29">
        <f t="shared" si="0"/>
        <v>0.4682646255702541</v>
      </c>
      <c r="D29">
        <v>0</v>
      </c>
      <c r="I29">
        <f t="shared" si="1"/>
        <v>0.02348290926211205</v>
      </c>
      <c r="N29">
        <v>0.1875</v>
      </c>
      <c r="O29">
        <v>-0.1875</v>
      </c>
      <c r="P29">
        <v>-0.350640909090909</v>
      </c>
    </row>
    <row r="30" spans="1:16" ht="12.75">
      <c r="B30">
        <v>-0.06884599794556379</v>
      </c>
      <c r="C30">
        <f t="shared" si="0"/>
        <v>0.29560779989192587</v>
      </c>
      <c r="D30">
        <v>0</v>
      </c>
      <c r="I30">
        <f t="shared" si="1"/>
        <v>0.02348290926211205</v>
      </c>
      <c r="N30">
        <v>0.1875</v>
      </c>
      <c r="O30">
        <v>-0.1875</v>
      </c>
      <c r="P30">
        <v>-0.350640909090909</v>
      </c>
    </row>
    <row r="31" spans="1:16" ht="12.75">
      <c r="B31">
        <v>-0.04536308868345168</v>
      </c>
      <c r="C31">
        <f t="shared" si="0"/>
        <v>0.17929519388464993</v>
      </c>
      <c r="D31">
        <v>0</v>
      </c>
      <c r="I31">
        <f t="shared" si="1"/>
        <v>0.02348290926211205</v>
      </c>
      <c r="N31">
        <v>0.1875</v>
      </c>
      <c r="O31">
        <v>-0.1875</v>
      </c>
      <c r="P31">
        <v>-0.350640909090909</v>
      </c>
    </row>
    <row r="32" spans="1:16" ht="12.75">
      <c r="B32">
        <v>-0.02188017942133952</v>
      </c>
      <c r="C32">
        <f t="shared" si="0"/>
        <v>0.10448396089533517</v>
      </c>
      <c r="D32">
        <v>0</v>
      </c>
      <c r="I32">
        <f t="shared" si="1"/>
        <v>0.02348290926211205</v>
      </c>
      <c r="N32">
        <v>0.1875</v>
      </c>
      <c r="O32">
        <v>-0.1875</v>
      </c>
      <c r="P32">
        <v>-0.350640909090909</v>
      </c>
    </row>
    <row r="33" spans="1:16" ht="12.75">
      <c r="A33" t="str">
        <f>"3s"</f>
        <v>3s</v>
      </c>
      <c r="B33">
        <v>0.0016027298407725321</v>
      </c>
      <c r="C33">
        <f t="shared" si="0"/>
        <v>0.058500399037581606</v>
      </c>
      <c r="D33">
        <v>0</v>
      </c>
      <c r="I33">
        <f t="shared" si="1"/>
        <v>0.02348290926211205</v>
      </c>
      <c r="N33">
        <v>0.1875</v>
      </c>
      <c r="O33">
        <v>-0.1875</v>
      </c>
      <c r="P33">
        <v>-0.350640909090909</v>
      </c>
    </row>
    <row r="34" spans="14:16" ht="12.75">
      <c r="N34">
        <v>0.1875</v>
      </c>
      <c r="O34">
        <v>-0.1875</v>
      </c>
      <c r="P34">
        <v>-0.350640909090909</v>
      </c>
    </row>
    <row r="35" spans="14:16" ht="12.75">
      <c r="N35">
        <v>0.1875</v>
      </c>
      <c r="O35">
        <v>-0.1875</v>
      </c>
      <c r="P35">
        <v>-0.350640909090909</v>
      </c>
    </row>
    <row r="36" spans="14:16" ht="12.75">
      <c r="N36">
        <v>0.1875</v>
      </c>
      <c r="O36">
        <v>-0.1875</v>
      </c>
      <c r="P36">
        <v>-0.350640909090909</v>
      </c>
    </row>
    <row r="37" spans="14:16" ht="12.75">
      <c r="N37">
        <v>0.1875</v>
      </c>
      <c r="O37">
        <v>-0.1875</v>
      </c>
      <c r="P37">
        <v>-0.350640909090909</v>
      </c>
    </row>
    <row r="38" spans="14:16" ht="12.75">
      <c r="N38">
        <v>0.1875</v>
      </c>
      <c r="O38">
        <v>-0.1875</v>
      </c>
      <c r="P38">
        <v>-0.350640909090909</v>
      </c>
    </row>
    <row r="39" spans="14:16" ht="12.75">
      <c r="N39">
        <v>0.1875</v>
      </c>
      <c r="O39">
        <v>-0.1875</v>
      </c>
      <c r="P39">
        <v>-0.350640909090909</v>
      </c>
    </row>
    <row r="40" spans="14:16" ht="12.75">
      <c r="N40">
        <v>0.1875</v>
      </c>
      <c r="O40">
        <v>-0.1875</v>
      </c>
      <c r="P40">
        <v>-0.350640909090909</v>
      </c>
    </row>
    <row r="41" spans="14:16" ht="12.75">
      <c r="N41">
        <v>0.1875</v>
      </c>
      <c r="O41">
        <v>-0.1875</v>
      </c>
      <c r="P41">
        <v>-0.350640909090909</v>
      </c>
    </row>
    <row r="42" spans="14:16" ht="12.75">
      <c r="N42">
        <v>0.1875</v>
      </c>
      <c r="O42">
        <v>-0.1875</v>
      </c>
      <c r="P42">
        <v>-0.350640909090909</v>
      </c>
    </row>
    <row r="43" spans="14:16" ht="12.75">
      <c r="N43">
        <v>0.1875</v>
      </c>
      <c r="O43">
        <v>-0.1875</v>
      </c>
      <c r="P43">
        <v>-0.350640909090909</v>
      </c>
    </row>
    <row r="44" spans="14:16" ht="12.75">
      <c r="N44">
        <v>0.1875</v>
      </c>
      <c r="O44">
        <v>-0.1875</v>
      </c>
      <c r="P44">
        <v>-0.350640909090909</v>
      </c>
    </row>
    <row r="45" spans="14:16" ht="12.75">
      <c r="N45">
        <v>0.1875</v>
      </c>
      <c r="O45">
        <v>-0.1875</v>
      </c>
      <c r="P45">
        <v>-0.350640909090909</v>
      </c>
    </row>
    <row r="46" spans="14:16" ht="12.75">
      <c r="N46">
        <v>0.1875</v>
      </c>
      <c r="O46">
        <v>-0.1875</v>
      </c>
      <c r="P46">
        <v>-0.350640909090909</v>
      </c>
    </row>
    <row r="47" spans="14:16" ht="12.75">
      <c r="N47">
        <v>0.1875</v>
      </c>
      <c r="O47">
        <v>-0.1875</v>
      </c>
      <c r="P47">
        <v>-0.350640909090909</v>
      </c>
    </row>
    <row r="48" spans="14:16" ht="12.75">
      <c r="N48">
        <v>0.1875</v>
      </c>
      <c r="O48">
        <v>-0.1875</v>
      </c>
      <c r="P48">
        <v>-0.350640909090909</v>
      </c>
    </row>
    <row r="49" spans="14:16" ht="12.75">
      <c r="N49">
        <v>0.1875</v>
      </c>
      <c r="O49">
        <v>-0.1875</v>
      </c>
      <c r="P49">
        <v>-0.350640909090909</v>
      </c>
    </row>
    <row r="50" spans="14:16" ht="12.75">
      <c r="N50">
        <v>0.1875</v>
      </c>
      <c r="O50">
        <v>-0.1875</v>
      </c>
      <c r="P50">
        <v>-0.350640909090909</v>
      </c>
    </row>
    <row r="51" spans="14:16" ht="12.75">
      <c r="N51">
        <v>0.1875</v>
      </c>
      <c r="O51">
        <v>-0.1875</v>
      </c>
      <c r="P51">
        <v>-0.350640909090909</v>
      </c>
    </row>
    <row r="52" spans="14:16" ht="12.75">
      <c r="N52">
        <v>0.1875</v>
      </c>
      <c r="O52">
        <v>-0.1875</v>
      </c>
      <c r="P52">
        <v>-0.350640909090909</v>
      </c>
    </row>
    <row r="53" spans="14:16" ht="12.75">
      <c r="N53">
        <v>0.1875</v>
      </c>
      <c r="O53">
        <v>-0.1875</v>
      </c>
      <c r="P53">
        <v>-0.350640909090909</v>
      </c>
    </row>
    <row r="54" spans="14:16" ht="12.75">
      <c r="N54">
        <v>0.1875</v>
      </c>
      <c r="O54">
        <v>-0.1875</v>
      </c>
      <c r="P54">
        <v>-0.350640909090909</v>
      </c>
    </row>
    <row r="55" spans="14:16" ht="12.75">
      <c r="N55">
        <v>0.1875</v>
      </c>
      <c r="O55">
        <v>-0.1875</v>
      </c>
      <c r="P55">
        <v>-0.350640909090909</v>
      </c>
    </row>
    <row r="56" spans="14:16" ht="12.75">
      <c r="N56">
        <v>0.1875</v>
      </c>
      <c r="O56">
        <v>-0.1875</v>
      </c>
      <c r="P56">
        <v>-0.350640909090909</v>
      </c>
    </row>
    <row r="57" spans="14:16" ht="12.75">
      <c r="N57">
        <v>0.1875</v>
      </c>
      <c r="O57">
        <v>-0.1875</v>
      </c>
      <c r="P57">
        <v>-0.350640909090909</v>
      </c>
    </row>
    <row r="58" spans="14:16" ht="12.75">
      <c r="N58">
        <v>0.1875</v>
      </c>
      <c r="O58">
        <v>-0.1875</v>
      </c>
      <c r="P58">
        <v>-0.350640909090909</v>
      </c>
    </row>
    <row r="59" spans="14:16" ht="12.75">
      <c r="N59">
        <v>0.1875</v>
      </c>
      <c r="O59">
        <v>-0.1875</v>
      </c>
      <c r="P59">
        <v>-0.350640909090909</v>
      </c>
    </row>
    <row r="60" spans="14:16" ht="12.75">
      <c r="N60">
        <v>0.1875</v>
      </c>
      <c r="O60">
        <v>-0.1875</v>
      </c>
      <c r="P60">
        <v>-0.350640909090909</v>
      </c>
    </row>
    <row r="61" spans="14:16" ht="12.75">
      <c r="N61">
        <v>0.1875</v>
      </c>
      <c r="O61">
        <v>-0.1875</v>
      </c>
      <c r="P61">
        <v>-0.350640909090909</v>
      </c>
    </row>
    <row r="62" spans="14:16" ht="12.75">
      <c r="N62">
        <v>0.1875</v>
      </c>
      <c r="O62">
        <v>-0.1875</v>
      </c>
      <c r="P62">
        <v>-0.350640909090909</v>
      </c>
    </row>
    <row r="63" spans="14:16" ht="12.75">
      <c r="N63">
        <v>0.1875</v>
      </c>
      <c r="O63">
        <v>-0.1875</v>
      </c>
      <c r="P63">
        <v>-0.350640909090909</v>
      </c>
    </row>
    <row r="64" spans="14:16" ht="12.75">
      <c r="N64">
        <v>0.1875</v>
      </c>
      <c r="O64">
        <v>-0.1875</v>
      </c>
      <c r="P64">
        <v>-0.350640909090909</v>
      </c>
    </row>
    <row r="65" spans="14:16" ht="12.75">
      <c r="N65">
        <v>0.1875</v>
      </c>
      <c r="O65">
        <v>-0.1875</v>
      </c>
      <c r="P65">
        <v>-0.350640909090909</v>
      </c>
    </row>
    <row r="66" spans="14:16" ht="12.75">
      <c r="N66">
        <v>0.1875</v>
      </c>
      <c r="O66">
        <v>-0.1875</v>
      </c>
      <c r="P66">
        <v>-0.350640909090909</v>
      </c>
    </row>
    <row r="67" spans="14:16" ht="12.75">
      <c r="N67">
        <v>0.1875</v>
      </c>
      <c r="O67">
        <v>-0.1875</v>
      </c>
      <c r="P67">
        <v>-0.350640909090909</v>
      </c>
    </row>
    <row r="68" spans="14:16" ht="12.75">
      <c r="N68">
        <v>0.1875</v>
      </c>
      <c r="O68">
        <v>-0.1875</v>
      </c>
      <c r="P68">
        <v>-0.350640909090909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2006-03-30T11:01:02Z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