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<sst xmlns="http://schemas.openxmlformats.org/spreadsheetml/2006/main" count="343" uniqueCount="123">
  <si>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</si>
  <si>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</si>
  <si>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</si>
  <si>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</si>
  <si>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</si>
  <si>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</si>
  <si>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</si>
  <si>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</si>
  <si>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</si>
  <si>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</si>
  <si>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</si>
  <si>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</si>
  <si>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</si>
  <si>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</si>
  <si>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</si>
  <si>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</si>
  <si>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</si>
  <si>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</si>
  <si>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</si>
  <si>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</si>
  <si>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</si>
  <si>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</si>
  <si>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</si>
  <si>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</si>
  <si>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</si>
  <si>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</si>
  <si>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</si>
  <si>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</si>
  <si>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</si>
  <si>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</si>
  <si>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</si>
  <si>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</si>
  <si>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</si>
  <si>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</si>
  <si>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</si>
  <si>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</si>
  <si>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</si>
  <si>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</si>
  <si>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</si>
  <si>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</si>
  <si>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</si>
  <si>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</si>
  <si>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</si>
  <si>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</si>
  <si>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</si>
  <si>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</si>
  <si>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</si>
  <si>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DOME PORT PIPES FLANGE SIDES</t>
  </si>
  <si>
    <t>JOB NUMBER</t>
  </si>
  <si>
    <t>PART NUMBER</t>
  </si>
  <si>
    <t>PART NAME</t>
  </si>
  <si>
    <t>INSPECTOR</t>
  </si>
  <si>
    <t>65678-1 FINAL NUMBERS</t>
  </si>
  <si>
    <t>PORT 17 AND 18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</si>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</sst>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0"/>
        </c:ser>
        <c:marker val="1"/>
        <c:axId val="51505008"/>
        <c:axId val="60891889"/>
      </c:lineChart>
      <c:catAx>
        <c:axId val="51505008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680114"/>
        <c:axId val="403589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686492"/>
        <c:axId val="47851837"/>
      </c:scatterChart>
      <c:val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max"/>
        <c:crossBetween val="midCat"/>
        <c:dispUnits/>
      </c:valAx>
      <c:valAx>
        <c:axId val="4035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 val="max"/>
        <c:crossBetween val="midCat"/>
        <c:dispUnits/>
      </c:valAx>
      <c:valAx>
        <c:axId val="27686492"/>
        <c:scaling>
          <c:orientation val="minMax"/>
        </c:scaling>
        <c:axPos val="b"/>
        <c:delete val="1"/>
        <c:majorTickMark val="in"/>
        <c:minorTickMark val="none"/>
        <c:tickLblPos val="nextTo"/>
        <c:crossAx val="47851837"/>
        <c:crosses val="max"/>
        <c:crossBetween val="midCat"/>
        <c:dispUnits/>
      </c:valAx>
      <c:valAx>
        <c:axId val="47851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864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156090"/>
        <c:axId val="332959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228068"/>
        <c:axId val="12617157"/>
      </c:line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95947"/>
        <c:crosses val="autoZero"/>
        <c:auto val="0"/>
        <c:lblOffset val="100"/>
        <c:tickLblSkip val="1"/>
        <c:noMultiLvlLbl val="0"/>
      </c:catAx>
      <c:valAx>
        <c:axId val="33295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56090"/>
        <c:crossesAt val="1"/>
        <c:crossBetween val="between"/>
        <c:dispUnits/>
      </c:valAx>
      <c:catAx>
        <c:axId val="31228068"/>
        <c:scaling>
          <c:orientation val="minMax"/>
        </c:scaling>
        <c:axPos val="b"/>
        <c:delete val="1"/>
        <c:majorTickMark val="in"/>
        <c:minorTickMark val="none"/>
        <c:tickLblPos val="nextTo"/>
        <c:crossAx val="12617157"/>
        <c:crosses val="autoZero"/>
        <c:auto val="0"/>
        <c:lblOffset val="100"/>
        <c:tickLblSkip val="1"/>
        <c:noMultiLvlLbl val="0"/>
      </c:catAx>
      <c:valAx>
        <c:axId val="126171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280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</c:ser>
        <c:axId val="46445550"/>
        <c:axId val="15356767"/>
      </c:areaChart>
      <c:catAx>
        <c:axId val="46445550"/>
        <c:scaling>
          <c:orientation val="minMax"/>
        </c:scaling>
        <c:axPos val="b"/>
        <c:delete val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55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93176"/>
        <c:axId val="359385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011810"/>
        <c:axId val="25344243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938585"/>
        <c:crosses val="autoZero"/>
        <c:auto val="0"/>
        <c:lblOffset val="100"/>
        <c:tickLblSkip val="1"/>
        <c:noMultiLvlLbl val="0"/>
      </c:catAx>
      <c:valAx>
        <c:axId val="359385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3176"/>
        <c:crossesAt val="1"/>
        <c:crossBetween val="between"/>
        <c:dispUnits/>
      </c:valAx>
      <c:catAx>
        <c:axId val="55011810"/>
        <c:scaling>
          <c:orientation val="minMax"/>
        </c:scaling>
        <c:axPos val="b"/>
        <c:delete val="1"/>
        <c:majorTickMark val="in"/>
        <c:minorTickMark val="none"/>
        <c:tickLblPos val="nextTo"/>
        <c:crossAx val="25344243"/>
        <c:crosses val="autoZero"/>
        <c:auto val="0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0118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1"/>
        </c:ser>
        <c:axId val="26771596"/>
        <c:axId val="39617773"/>
      </c:lineChart>
      <c:catAx>
        <c:axId val="2677159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0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7715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015638"/>
        <c:axId val="549230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65.00068467450177</c:v>
                </c:pt>
                <c:pt idx="1">
                  <c:v>3.5069517019592094</c:v>
                </c:pt>
                <c:pt idx="2">
                  <c:v>0.0003313022556821463</c:v>
                </c:pt>
                <c:pt idx="3">
                  <c:v>5.480267471406891E-11</c:v>
                </c:pt>
                <c:pt idx="4">
                  <c:v>1.5873104384616004E-20</c:v>
                </c:pt>
                <c:pt idx="5">
                  <c:v>8.050164290965079E-33</c:v>
                </c:pt>
                <c:pt idx="6">
                  <c:v>7.148754281116407E-48</c:v>
                </c:pt>
                <c:pt idx="7">
                  <c:v>1.1115749471978658E-65</c:v>
                </c:pt>
                <c:pt idx="8">
                  <c:v>3.0264247846270582E-86</c:v>
                </c:pt>
                <c:pt idx="9">
                  <c:v>1.4427921617618853E-109</c:v>
                </c:pt>
                <c:pt idx="10">
                  <c:v>1.2043713563199715E-135</c:v>
                </c:pt>
                <c:pt idx="11">
                  <c:v>1.760353209425158E-164</c:v>
                </c:pt>
                <c:pt idx="12">
                  <c:v>4.505281887319827E-196</c:v>
                </c:pt>
                <c:pt idx="13">
                  <c:v>2.0189561030484823E-230</c:v>
                </c:pt>
                <c:pt idx="14">
                  <c:v>1.584216521582496E-267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545088"/>
        <c:axId val="19579201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923015"/>
        <c:crosses val="autoZero"/>
        <c:auto val="0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15638"/>
        <c:crossesAt val="1"/>
        <c:crossBetween val="between"/>
        <c:dispUnits/>
      </c:valAx>
      <c:catAx>
        <c:axId val="24545088"/>
        <c:scaling>
          <c:orientation val="minMax"/>
        </c:scaling>
        <c:axPos val="b"/>
        <c:delete val="1"/>
        <c:majorTickMark val="in"/>
        <c:minorTickMark val="none"/>
        <c:tickLblPos val="nextTo"/>
        <c:crossAx val="19579201"/>
        <c:crosses val="autoZero"/>
        <c:auto val="0"/>
        <c:lblOffset val="100"/>
        <c:tickLblSkip val="1"/>
        <c:noMultiLvlLbl val="0"/>
      </c:catAx>
      <c:valAx>
        <c:axId val="195792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Nominal!$F$47:$F$114</c:f>
              <c:numCache>
                <c:ptCount val="68"/>
                <c:pt idx="0">
                  <c:v>-0.1995</c:v>
                </c:pt>
                <c:pt idx="1">
                  <c:v>0.1399</c:v>
                </c:pt>
                <c:pt idx="2">
                  <c:v>-0.2513</c:v>
                </c:pt>
                <c:pt idx="3">
                  <c:v>-0.0747</c:v>
                </c:pt>
                <c:pt idx="4">
                  <c:v>0.1055</c:v>
                </c:pt>
                <c:pt idx="5">
                  <c:v>0.2807</c:v>
                </c:pt>
                <c:pt idx="6">
                  <c:v>0.4128</c:v>
                </c:pt>
                <c:pt idx="7">
                  <c:v>0.4868</c:v>
                </c:pt>
                <c:pt idx="8">
                  <c:v>0.5069</c:v>
                </c:pt>
                <c:pt idx="9">
                  <c:v>0.4735</c:v>
                </c:pt>
                <c:pt idx="10">
                  <c:v>0.3884</c:v>
                </c:pt>
                <c:pt idx="11">
                  <c:v>0.2543</c:v>
                </c:pt>
                <c:pt idx="12">
                  <c:v>0.0802</c:v>
                </c:pt>
                <c:pt idx="13">
                  <c:v>-0.1084</c:v>
                </c:pt>
                <c:pt idx="14">
                  <c:v>-0.3742</c:v>
                </c:pt>
                <c:pt idx="15">
                  <c:v>-0.4776</c:v>
                </c:pt>
                <c:pt idx="16">
                  <c:v>-0.5208</c:v>
                </c:pt>
                <c:pt idx="17">
                  <c:v>-0.4878</c:v>
                </c:pt>
                <c:pt idx="18">
                  <c:v>0.1705</c:v>
                </c:pt>
                <c:pt idx="19">
                  <c:v>-0.0128</c:v>
                </c:pt>
                <c:pt idx="20">
                  <c:v>-0.1963</c:v>
                </c:pt>
                <c:pt idx="21">
                  <c:v>-0.4886</c:v>
                </c:pt>
                <c:pt idx="22">
                  <c:v>-0.556</c:v>
                </c:pt>
                <c:pt idx="23">
                  <c:v>-0.5463</c:v>
                </c:pt>
                <c:pt idx="27">
                  <c:v>0.109</c:v>
                </c:pt>
                <c:pt idx="28">
                  <c:v>0.2943</c:v>
                </c:pt>
                <c:pt idx="29">
                  <c:v>0.4306</c:v>
                </c:pt>
                <c:pt idx="30">
                  <c:v>0.5101</c:v>
                </c:pt>
                <c:pt idx="31">
                  <c:v>0.5371</c:v>
                </c:pt>
                <c:pt idx="32">
                  <c:v>0.4973</c:v>
                </c:pt>
                <c:pt idx="33">
                  <c:v>0.3802</c:v>
                </c:pt>
                <c:pt idx="34">
                  <c:v>-0.4612</c:v>
                </c:pt>
                <c:pt idx="35">
                  <c:v>-0.3357</c:v>
                </c:pt>
                <c:pt idx="36">
                  <c:v>-0.1814</c:v>
                </c:pt>
                <c:pt idx="37">
                  <c:v>-0.0006</c:v>
                </c:pt>
                <c:pt idx="38">
                  <c:v>0.1791</c:v>
                </c:pt>
                <c:pt idx="39">
                  <c:v>0.3257</c:v>
                </c:pt>
                <c:pt idx="40">
                  <c:v>0.4362</c:v>
                </c:pt>
                <c:pt idx="41">
                  <c:v>0.4926</c:v>
                </c:pt>
                <c:pt idx="42">
                  <c:v>0.48</c:v>
                </c:pt>
                <c:pt idx="43">
                  <c:v>0.4432</c:v>
                </c:pt>
                <c:pt idx="44">
                  <c:v>0.3311</c:v>
                </c:pt>
                <c:pt idx="45">
                  <c:v>0.1903</c:v>
                </c:pt>
                <c:pt idx="46">
                  <c:v>0.0181</c:v>
                </c:pt>
                <c:pt idx="47">
                  <c:v>-0.1546</c:v>
                </c:pt>
                <c:pt idx="48">
                  <c:v>-0.3264</c:v>
                </c:pt>
                <c:pt idx="49">
                  <c:v>-0.4479</c:v>
                </c:pt>
                <c:pt idx="50">
                  <c:v>-0.5102</c:v>
                </c:pt>
                <c:pt idx="51">
                  <c:v>-0.2113</c:v>
                </c:pt>
                <c:pt idx="52">
                  <c:v>-0.4657</c:v>
                </c:pt>
                <c:pt idx="53">
                  <c:v>-0.597</c:v>
                </c:pt>
                <c:pt idx="54">
                  <c:v>-0.6588</c:v>
                </c:pt>
                <c:pt idx="55">
                  <c:v>-0.6238</c:v>
                </c:pt>
                <c:pt idx="56">
                  <c:v>-0.5037</c:v>
                </c:pt>
                <c:pt idx="57">
                  <c:v>-0.3242</c:v>
                </c:pt>
                <c:pt idx="58">
                  <c:v>-0.0899</c:v>
                </c:pt>
                <c:pt idx="59">
                  <c:v>0.1342</c:v>
                </c:pt>
                <c:pt idx="60">
                  <c:v>0.3352</c:v>
                </c:pt>
                <c:pt idx="61">
                  <c:v>0.4947</c:v>
                </c:pt>
                <c:pt idx="62">
                  <c:v>0.602</c:v>
                </c:pt>
                <c:pt idx="63">
                  <c:v>0.6397</c:v>
                </c:pt>
                <c:pt idx="64">
                  <c:v>0.6093</c:v>
                </c:pt>
                <c:pt idx="65">
                  <c:v>0.5121</c:v>
                </c:pt>
                <c:pt idx="66">
                  <c:v>0.3537</c:v>
                </c:pt>
                <c:pt idx="67">
                  <c:v>0.1538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</c:f>
              <c:numCache>
                <c:ptCount val="6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</c:f>
              <c:numCache>
                <c:ptCount val="6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</c:f>
              <c:numCache>
                <c:ptCount val="68"/>
                <c:pt idx="0">
                  <c:v>0.04003692307692307</c:v>
                </c:pt>
                <c:pt idx="1">
                  <c:v>0.04003692307692307</c:v>
                </c:pt>
                <c:pt idx="2">
                  <c:v>0.04003692307692307</c:v>
                </c:pt>
                <c:pt idx="3">
                  <c:v>0.04003692307692307</c:v>
                </c:pt>
                <c:pt idx="4">
                  <c:v>0.04003692307692307</c:v>
                </c:pt>
                <c:pt idx="5">
                  <c:v>0.04003692307692307</c:v>
                </c:pt>
                <c:pt idx="6">
                  <c:v>0.04003692307692307</c:v>
                </c:pt>
                <c:pt idx="7">
                  <c:v>0.04003692307692307</c:v>
                </c:pt>
                <c:pt idx="8">
                  <c:v>0.04003692307692307</c:v>
                </c:pt>
                <c:pt idx="9">
                  <c:v>0.04003692307692307</c:v>
                </c:pt>
                <c:pt idx="10">
                  <c:v>0.04003692307692307</c:v>
                </c:pt>
                <c:pt idx="11">
                  <c:v>0.04003692307692307</c:v>
                </c:pt>
                <c:pt idx="12">
                  <c:v>0.04003692307692307</c:v>
                </c:pt>
                <c:pt idx="13">
                  <c:v>0.04003692307692307</c:v>
                </c:pt>
                <c:pt idx="14">
                  <c:v>0.04003692307692307</c:v>
                </c:pt>
                <c:pt idx="15">
                  <c:v>0.04003692307692307</c:v>
                </c:pt>
                <c:pt idx="16">
                  <c:v>0.04003692307692307</c:v>
                </c:pt>
                <c:pt idx="17">
                  <c:v>0.04003692307692307</c:v>
                </c:pt>
                <c:pt idx="18">
                  <c:v>0.04003692307692307</c:v>
                </c:pt>
                <c:pt idx="19">
                  <c:v>0.04003692307692307</c:v>
                </c:pt>
                <c:pt idx="20">
                  <c:v>0.04003692307692307</c:v>
                </c:pt>
                <c:pt idx="21">
                  <c:v>0.04003692307692307</c:v>
                </c:pt>
                <c:pt idx="22">
                  <c:v>0.04003692307692307</c:v>
                </c:pt>
                <c:pt idx="23">
                  <c:v>0.04003692307692307</c:v>
                </c:pt>
                <c:pt idx="24">
                  <c:v>0.04003692307692307</c:v>
                </c:pt>
                <c:pt idx="25">
                  <c:v>0.04003692307692307</c:v>
                </c:pt>
                <c:pt idx="26">
                  <c:v>0.04003692307692307</c:v>
                </c:pt>
                <c:pt idx="27">
                  <c:v>0.04003692307692307</c:v>
                </c:pt>
                <c:pt idx="28">
                  <c:v>0.04003692307692307</c:v>
                </c:pt>
                <c:pt idx="29">
                  <c:v>0.04003692307692307</c:v>
                </c:pt>
                <c:pt idx="30">
                  <c:v>0.04003692307692307</c:v>
                </c:pt>
                <c:pt idx="31">
                  <c:v>0.04003692307692307</c:v>
                </c:pt>
                <c:pt idx="32">
                  <c:v>0.04003692307692307</c:v>
                </c:pt>
                <c:pt idx="33">
                  <c:v>0.04003692307692307</c:v>
                </c:pt>
                <c:pt idx="34">
                  <c:v>0.04003692307692307</c:v>
                </c:pt>
                <c:pt idx="35">
                  <c:v>0.04003692307692307</c:v>
                </c:pt>
                <c:pt idx="36">
                  <c:v>0.04003692307692307</c:v>
                </c:pt>
                <c:pt idx="37">
                  <c:v>0.04003692307692307</c:v>
                </c:pt>
                <c:pt idx="38">
                  <c:v>0.04003692307692307</c:v>
                </c:pt>
                <c:pt idx="39">
                  <c:v>0.04003692307692307</c:v>
                </c:pt>
                <c:pt idx="40">
                  <c:v>0.04003692307692307</c:v>
                </c:pt>
                <c:pt idx="41">
                  <c:v>0.04003692307692307</c:v>
                </c:pt>
                <c:pt idx="42">
                  <c:v>0.04003692307692307</c:v>
                </c:pt>
                <c:pt idx="43">
                  <c:v>0.04003692307692307</c:v>
                </c:pt>
                <c:pt idx="44">
                  <c:v>0.04003692307692307</c:v>
                </c:pt>
                <c:pt idx="45">
                  <c:v>0.04003692307692307</c:v>
                </c:pt>
                <c:pt idx="46">
                  <c:v>0.04003692307692307</c:v>
                </c:pt>
                <c:pt idx="47">
                  <c:v>0.04003692307692307</c:v>
                </c:pt>
                <c:pt idx="48">
                  <c:v>0.04003692307692307</c:v>
                </c:pt>
                <c:pt idx="49">
                  <c:v>0.04003692307692307</c:v>
                </c:pt>
                <c:pt idx="50">
                  <c:v>0.04003692307692307</c:v>
                </c:pt>
                <c:pt idx="51">
                  <c:v>0.04003692307692307</c:v>
                </c:pt>
                <c:pt idx="52">
                  <c:v>0.04003692307692307</c:v>
                </c:pt>
                <c:pt idx="53">
                  <c:v>0.04003692307692307</c:v>
                </c:pt>
                <c:pt idx="54">
                  <c:v>0.04003692307692307</c:v>
                </c:pt>
                <c:pt idx="55">
                  <c:v>0.04003692307692307</c:v>
                </c:pt>
                <c:pt idx="56">
                  <c:v>0.04003692307692307</c:v>
                </c:pt>
                <c:pt idx="57">
                  <c:v>0.04003692307692307</c:v>
                </c:pt>
                <c:pt idx="58">
                  <c:v>0.04003692307692307</c:v>
                </c:pt>
                <c:pt idx="59">
                  <c:v>0.04003692307692307</c:v>
                </c:pt>
                <c:pt idx="60">
                  <c:v>0.04003692307692307</c:v>
                </c:pt>
                <c:pt idx="61">
                  <c:v>0.04003692307692307</c:v>
                </c:pt>
                <c:pt idx="62">
                  <c:v>0.04003692307692307</c:v>
                </c:pt>
                <c:pt idx="63">
                  <c:v>0.04003692307692307</c:v>
                </c:pt>
                <c:pt idx="64">
                  <c:v>0.04003692307692307</c:v>
                </c:pt>
                <c:pt idx="65">
                  <c:v>0.04003692307692307</c:v>
                </c:pt>
                <c:pt idx="66">
                  <c:v>0.04003692307692307</c:v>
                </c:pt>
                <c:pt idx="67">
                  <c:v>0.04003692307692307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158452"/>
        <c:axId val="127728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847102"/>
        <c:axId val="27970735"/>
      </c:lineChart>
      <c:cat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772885"/>
        <c:crosses val="autoZero"/>
        <c:auto val="0"/>
        <c:lblOffset val="100"/>
        <c:tickLblSkip val="1"/>
        <c:noMultiLvlLbl val="0"/>
      </c:cat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58452"/>
        <c:crossesAt val="1"/>
        <c:crossBetween val="between"/>
        <c:dispUnits/>
      </c:valAx>
      <c:catAx>
        <c:axId val="47847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970735"/>
        <c:crosses val="autoZero"/>
        <c:auto val="0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847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410024"/>
        <c:axId val="51037033"/>
      </c:scatterChart>
      <c:val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7033"/>
        <c:crosses val="max"/>
        <c:crossBetween val="midCat"/>
        <c:dispUnits/>
      </c:val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38841.296689814815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0.04003692307692307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0.6397</v>
      </c>
      <c r="H8" s="5"/>
    </row>
    <row r="9" spans="5:8" ht="13.5">
      <c r="E9" s="63" t="s">
        <v>13</v>
      </c>
      <c r="F9" s="63"/>
      <c r="G9" s="35">
        <v>-0.6588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1.2985000000000002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</v>
      </c>
      <c r="L12" s="44">
        <v>0</v>
      </c>
      <c r="M12" s="44">
        <v>9</v>
      </c>
      <c r="N12" s="44">
        <v>16</v>
      </c>
      <c r="O12" s="45">
        <v>23.52941176470588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22</v>
      </c>
      <c r="L13" s="44"/>
      <c r="M13" s="44">
        <v>27</v>
      </c>
      <c r="N13" s="44">
        <v>49</v>
      </c>
      <c r="O13" s="45">
        <v>72.05882352941177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</v>
      </c>
      <c r="O14" s="44">
        <v>72.05882352941177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29</v>
      </c>
      <c r="L15" s="44">
        <v>0</v>
      </c>
      <c r="M15" s="44">
        <v>36</v>
      </c>
      <c r="N15" s="44">
        <v>68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0.20532459646564405</v>
      </c>
      <c r="L18" s="42">
        <v>0.39162209359355415</v>
      </c>
      <c r="M18" s="42">
        <v>0.5473927144402282</v>
      </c>
      <c r="N18" s="51">
        <v>0.6397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-0.46481779877647966</v>
      </c>
      <c r="L19" s="42">
        <v>-0.46481779877647966</v>
      </c>
      <c r="M19" s="42">
        <v>-0.46481779877647966</v>
      </c>
      <c r="N19" s="51">
        <v>-0.6588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0.6701423952421237</v>
      </c>
      <c r="L20" s="42">
        <v>0.8467919578927479</v>
      </c>
      <c r="M20" s="42">
        <v>1.1361646395213434</v>
      </c>
      <c r="N20" s="51">
        <v>1.2985000000000002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-0.11293171597364375</v>
      </c>
      <c r="L22" s="42">
        <v>-0.05005984245349512</v>
      </c>
      <c r="M22" s="42">
        <v>-0.01172402675581729</v>
      </c>
      <c r="N22" s="51">
        <v>0.04003692307692307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0.2101954747658541</v>
      </c>
      <c r="L23" s="42">
        <v>0.20662236683790555</v>
      </c>
      <c r="M23" s="42">
        <v>0.2642895983854304</v>
      </c>
      <c r="N23" s="51">
        <v>0.3958837353354708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0.17520387320704192</v>
      </c>
      <c r="L24" s="42">
        <v>0.20143082103577112</v>
      </c>
      <c r="M24" s="42">
        <v>0.266059388547452</v>
      </c>
      <c r="N24" s="51">
        <v>0.39691365857751054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46.076547112711246</v>
      </c>
      <c r="D47" s="24">
        <v>41.218465299471724</v>
      </c>
      <c r="E47" s="24">
        <v>52.075907826359874</v>
      </c>
      <c r="F47" s="60">
        <v>-0.1995</v>
      </c>
      <c r="G47" s="60">
        <v>-0.01200000000000001</v>
      </c>
    </row>
    <row r="48" spans="2:6" ht="13.5">
      <c r="B48" s="27" t="s">
        <v>56</v>
      </c>
      <c r="C48" s="24">
        <v>45.69203405969105</v>
      </c>
      <c r="D48" s="24">
        <v>39.422756448394196</v>
      </c>
      <c r="E48" s="24">
        <v>52.845399608599</v>
      </c>
      <c r="F48" s="60">
        <v>0.1399</v>
      </c>
    </row>
    <row r="49" spans="2:7" ht="13.5">
      <c r="B49" s="27" t="s">
        <v>57</v>
      </c>
      <c r="C49" s="24">
        <v>45.99713283120885</v>
      </c>
      <c r="D49" s="24">
        <v>41.51278674201239</v>
      </c>
      <c r="E49" s="24">
        <v>51.94969383174296</v>
      </c>
      <c r="F49" s="60">
        <v>-0.2513</v>
      </c>
      <c r="G49" s="60">
        <v>-0.06380000000000002</v>
      </c>
    </row>
    <row r="50" spans="2:6" ht="13.5">
      <c r="B50" s="27" t="s">
        <v>58</v>
      </c>
      <c r="C50" s="24">
        <v>46.05244093013943</v>
      </c>
      <c r="D50" s="24">
        <v>40.50318436182342</v>
      </c>
      <c r="E50" s="24">
        <v>52.24528785943027</v>
      </c>
      <c r="F50" s="60">
        <v>-0.0747</v>
      </c>
    </row>
    <row r="51" spans="2:6" ht="13.5">
      <c r="B51" s="27" t="s">
        <v>59</v>
      </c>
      <c r="C51" s="24">
        <v>45.770969958398844</v>
      </c>
      <c r="D51" s="24">
        <v>39.57582115231536</v>
      </c>
      <c r="E51" s="24">
        <v>52.702606096850275</v>
      </c>
      <c r="F51" s="60">
        <v>0.1055</v>
      </c>
    </row>
    <row r="52" spans="2:7" ht="13.5">
      <c r="B52" s="27" t="s">
        <v>60</v>
      </c>
      <c r="C52" s="24">
        <v>45.09713745032798</v>
      </c>
      <c r="D52" s="24">
        <v>38.79963927440913</v>
      </c>
      <c r="E52" s="24">
        <v>53.23463383576268</v>
      </c>
      <c r="F52" s="60">
        <v>0.2807</v>
      </c>
      <c r="G52" s="60">
        <v>0.0932</v>
      </c>
    </row>
    <row r="53" spans="2:7" ht="13.5">
      <c r="B53" s="27" t="s">
        <v>61</v>
      </c>
      <c r="C53" s="24">
        <v>44.21469654237192</v>
      </c>
      <c r="D53" s="24">
        <v>38.41840796359498</v>
      </c>
      <c r="E53" s="24">
        <v>53.859679430865455</v>
      </c>
      <c r="F53" s="60">
        <v>0.4128</v>
      </c>
      <c r="G53" s="60">
        <v>0.2253</v>
      </c>
    </row>
    <row r="54" spans="2:7" ht="13.5">
      <c r="B54" s="27" t="s">
        <v>62</v>
      </c>
      <c r="C54" s="24">
        <v>43.24422321840261</v>
      </c>
      <c r="D54" s="24">
        <v>38.41459091269803</v>
      </c>
      <c r="E54" s="24">
        <v>54.312031511419</v>
      </c>
      <c r="F54" s="60">
        <v>0.4868</v>
      </c>
      <c r="G54" s="60">
        <v>0.2993</v>
      </c>
    </row>
    <row r="55" spans="2:7" ht="13.5">
      <c r="B55" s="27" t="s">
        <v>63</v>
      </c>
      <c r="C55" s="24">
        <v>42.20509808127582</v>
      </c>
      <c r="D55" s="24">
        <v>38.76453810296191</v>
      </c>
      <c r="E55" s="24">
        <v>54.56194085593196</v>
      </c>
      <c r="F55" s="60">
        <v>0.5069</v>
      </c>
      <c r="G55" s="60">
        <v>0.3194</v>
      </c>
    </row>
    <row r="56" spans="2:7" ht="13.5">
      <c r="B56" s="27" t="s">
        <v>64</v>
      </c>
      <c r="C56" s="24">
        <v>41.4512388223969</v>
      </c>
      <c r="D56" s="24">
        <v>39.46450596585348</v>
      </c>
      <c r="E56" s="24">
        <v>54.79929809049467</v>
      </c>
      <c r="F56" s="60">
        <v>0.4735</v>
      </c>
      <c r="G56" s="60">
        <v>0.286</v>
      </c>
    </row>
    <row r="57" spans="2:7" ht="13.5">
      <c r="B57" s="27" t="s">
        <v>65</v>
      </c>
      <c r="C57" s="24">
        <v>40.914430630470875</v>
      </c>
      <c r="D57" s="24">
        <v>40.34796145110838</v>
      </c>
      <c r="E57" s="24">
        <v>54.79827457501711</v>
      </c>
      <c r="F57" s="60">
        <v>0.3884</v>
      </c>
      <c r="G57" s="60">
        <v>0.20090000000000002</v>
      </c>
    </row>
    <row r="58" spans="2:7" ht="13.5">
      <c r="B58" s="27" t="s">
        <v>66</v>
      </c>
      <c r="C58" s="24">
        <v>40.6677638409521</v>
      </c>
      <c r="D58" s="24">
        <v>41.365532182236535</v>
      </c>
      <c r="E58" s="24">
        <v>54.60791937518105</v>
      </c>
      <c r="F58" s="60">
        <v>0.2543</v>
      </c>
      <c r="G58" s="60">
        <v>0.06680000000000003</v>
      </c>
    </row>
    <row r="59" spans="2:6" ht="13.5">
      <c r="B59" s="27" t="s">
        <v>67</v>
      </c>
      <c r="C59" s="24">
        <v>40.732701621017625</v>
      </c>
      <c r="D59" s="24">
        <v>42.361185438896435</v>
      </c>
      <c r="E59" s="24">
        <v>54.16760263455613</v>
      </c>
      <c r="F59" s="60">
        <v>0.0802</v>
      </c>
    </row>
    <row r="60" spans="2:6" ht="13.5">
      <c r="B60" s="27" t="s">
        <v>68</v>
      </c>
      <c r="C60" s="24">
        <v>41.148750919621065</v>
      </c>
      <c r="D60" s="24">
        <v>43.21945101645984</v>
      </c>
      <c r="E60" s="24">
        <v>53.58529752563821</v>
      </c>
      <c r="F60" s="60">
        <v>-0.1084</v>
      </c>
    </row>
    <row r="61" spans="2:7" ht="13.5">
      <c r="B61" s="27" t="s">
        <v>69</v>
      </c>
      <c r="C61" s="24">
        <v>42.461289326622214</v>
      </c>
      <c r="D61" s="24">
        <v>44.02994271823008</v>
      </c>
      <c r="E61" s="24">
        <v>52.850407725762885</v>
      </c>
      <c r="F61" s="60">
        <v>-0.3742</v>
      </c>
      <c r="G61" s="60">
        <v>-0.18669999999999998</v>
      </c>
    </row>
    <row r="62" spans="2:7" ht="13.5">
      <c r="B62" s="27" t="s">
        <v>70</v>
      </c>
      <c r="C62" s="24">
        <v>43.35575167653772</v>
      </c>
      <c r="D62" s="24">
        <v>44.06624347638672</v>
      </c>
      <c r="E62" s="24">
        <v>52.42305586956535</v>
      </c>
      <c r="F62" s="60">
        <v>-0.4776</v>
      </c>
      <c r="G62" s="60">
        <v>-0.2901</v>
      </c>
    </row>
    <row r="63" spans="2:7" ht="13.5">
      <c r="B63" s="27" t="s">
        <v>71</v>
      </c>
      <c r="C63" s="24">
        <v>44.30275074182688</v>
      </c>
      <c r="D63" s="24">
        <v>43.75787434036174</v>
      </c>
      <c r="E63" s="24">
        <v>52.073231384308215</v>
      </c>
      <c r="F63" s="60">
        <v>-0.5208</v>
      </c>
      <c r="G63" s="60">
        <v>-0.33330000000000004</v>
      </c>
    </row>
    <row r="64" spans="2:7" ht="13.5">
      <c r="B64" s="27" t="s">
        <v>72</v>
      </c>
      <c r="C64" s="24">
        <v>45.05901392135507</v>
      </c>
      <c r="D64" s="24">
        <v>43.2112932877854</v>
      </c>
      <c r="E64" s="24">
        <v>51.889968059896404</v>
      </c>
      <c r="F64" s="60">
        <v>-0.4878</v>
      </c>
      <c r="G64" s="60">
        <v>-0.3003</v>
      </c>
    </row>
    <row r="65" spans="2:6" ht="13.5">
      <c r="B65" s="27" t="s">
        <v>73</v>
      </c>
      <c r="C65" s="24">
        <v>57.07720711664819</v>
      </c>
      <c r="D65" s="24">
        <v>74.84109375852925</v>
      </c>
      <c r="E65" s="24">
        <v>28.317227933769143</v>
      </c>
      <c r="F65" s="60">
        <v>0.1705</v>
      </c>
    </row>
    <row r="66" spans="2:6" ht="13.5">
      <c r="B66" s="27" t="s">
        <v>74</v>
      </c>
      <c r="C66" s="24">
        <v>57.08260989583545</v>
      </c>
      <c r="D66" s="24">
        <v>74.9983525719745</v>
      </c>
      <c r="E66" s="24">
        <v>27.288497409664473</v>
      </c>
      <c r="F66" s="60">
        <v>-0.0128</v>
      </c>
    </row>
    <row r="67" spans="2:7" ht="13.5">
      <c r="B67" s="27" t="s">
        <v>75</v>
      </c>
      <c r="C67" s="24">
        <v>56.81361635110467</v>
      </c>
      <c r="D67" s="24">
        <v>75.32564907184022</v>
      </c>
      <c r="E67" s="24">
        <v>26.403279658905912</v>
      </c>
      <c r="F67" s="60">
        <v>-0.1963</v>
      </c>
      <c r="G67" s="60">
        <v>-0.008800000000000002</v>
      </c>
    </row>
    <row r="68" spans="2:7" ht="13.5">
      <c r="B68" s="27" t="s">
        <v>76</v>
      </c>
      <c r="C68" s="24">
        <v>55.64627071926126</v>
      </c>
      <c r="D68" s="24">
        <v>76.33514965026576</v>
      </c>
      <c r="E68" s="24">
        <v>25.24954995152912</v>
      </c>
      <c r="F68" s="60">
        <v>-0.4886</v>
      </c>
      <c r="G68" s="60">
        <v>-0.3011</v>
      </c>
    </row>
    <row r="69" spans="2:7" ht="13.5">
      <c r="B69" s="27" t="s">
        <v>77</v>
      </c>
      <c r="C69" s="24">
        <v>54.93923294028364</v>
      </c>
      <c r="D69" s="24">
        <v>76.98472687785173</v>
      </c>
      <c r="E69" s="24">
        <v>25.11898844264086</v>
      </c>
      <c r="F69" s="60">
        <v>-0.556</v>
      </c>
      <c r="G69" s="60">
        <v>-0.36850000000000005</v>
      </c>
    </row>
    <row r="70" spans="2:7" ht="13.5">
      <c r="B70" s="27" t="s">
        <v>78</v>
      </c>
      <c r="C70" s="24">
        <v>54.13754556593972</v>
      </c>
      <c r="D70" s="24">
        <v>77.55890691842522</v>
      </c>
      <c r="E70" s="24">
        <v>25.291937314231742</v>
      </c>
      <c r="F70" s="60">
        <v>-0.5463</v>
      </c>
      <c r="G70" s="60">
        <v>-0.3588</v>
      </c>
    </row>
    <row r="71" spans="2:5" ht="13.5">
      <c r="B71" s="27" t="s">
        <v>79</v>
      </c>
      <c r="C71" s="24">
        <v>52.77817515611294</v>
      </c>
      <c r="D71" s="24">
        <v>78.28837554458987</v>
      </c>
      <c r="E71" s="24">
        <v>25.326109684217776</v>
      </c>
    </row>
    <row r="72" spans="2:5" ht="13.5">
      <c r="B72" s="27" t="s">
        <v>80</v>
      </c>
      <c r="C72" s="24">
        <v>51.98170569953939</v>
      </c>
      <c r="D72" s="24">
        <v>78.64688287976328</v>
      </c>
      <c r="E72" s="24">
        <v>26.498345496782935</v>
      </c>
    </row>
    <row r="73" spans="2:5" ht="13.5">
      <c r="B73" s="27" t="s">
        <v>81</v>
      </c>
      <c r="C73" s="24">
        <v>51.6068904012056</v>
      </c>
      <c r="D73" s="24">
        <v>78.6940165342722</v>
      </c>
      <c r="E73" s="24">
        <v>27.82875229105324</v>
      </c>
    </row>
    <row r="74" spans="2:6" ht="13.5">
      <c r="B74" s="27" t="s">
        <v>82</v>
      </c>
      <c r="C74" s="24">
        <v>52.235753525717456</v>
      </c>
      <c r="D74" s="24">
        <v>78.15164802437678</v>
      </c>
      <c r="E74" s="24">
        <v>28.782493374514747</v>
      </c>
      <c r="F74" s="60">
        <v>0.109</v>
      </c>
    </row>
    <row r="75" spans="2:7" ht="13.5">
      <c r="B75" s="27" t="s">
        <v>83</v>
      </c>
      <c r="C75" s="24">
        <v>52.5760611256785</v>
      </c>
      <c r="D75" s="24">
        <v>77.7712027754604</v>
      </c>
      <c r="E75" s="24">
        <v>29.812929227548825</v>
      </c>
      <c r="F75" s="60">
        <v>0.2943</v>
      </c>
      <c r="G75" s="60">
        <v>0.1068</v>
      </c>
    </row>
    <row r="76" spans="2:7" ht="13.5">
      <c r="B76" s="27" t="s">
        <v>84</v>
      </c>
      <c r="C76" s="24">
        <v>53.1953476265332</v>
      </c>
      <c r="D76" s="24">
        <v>77.20224305805945</v>
      </c>
      <c r="E76" s="24">
        <v>30.562206007991225</v>
      </c>
      <c r="F76" s="60">
        <v>0.4306</v>
      </c>
      <c r="G76" s="60">
        <v>0.24309999999999998</v>
      </c>
    </row>
    <row r="77" spans="2:7" ht="13.5">
      <c r="B77" s="27" t="s">
        <v>85</v>
      </c>
      <c r="C77" s="24">
        <v>53.93463767294449</v>
      </c>
      <c r="D77" s="24">
        <v>76.52473886188277</v>
      </c>
      <c r="E77" s="24">
        <v>30.930175875877158</v>
      </c>
      <c r="F77" s="60">
        <v>0.5101</v>
      </c>
      <c r="G77" s="60">
        <v>0.3226</v>
      </c>
    </row>
    <row r="78" spans="2:7" ht="13.5">
      <c r="B78" s="27" t="s">
        <v>86</v>
      </c>
      <c r="C78" s="24">
        <v>54.887718948158536</v>
      </c>
      <c r="D78" s="24">
        <v>75.79922398331124</v>
      </c>
      <c r="E78" s="24">
        <v>30.911808804077026</v>
      </c>
      <c r="F78" s="60">
        <v>0.5371</v>
      </c>
      <c r="G78" s="60">
        <v>0.3496</v>
      </c>
    </row>
    <row r="79" spans="2:7" ht="13.5">
      <c r="B79" s="27" t="s">
        <v>87</v>
      </c>
      <c r="C79" s="24">
        <v>55.71168701012061</v>
      </c>
      <c r="D79" s="24">
        <v>75.27122170179602</v>
      </c>
      <c r="E79" s="24">
        <v>30.50986294256751</v>
      </c>
      <c r="F79" s="60">
        <v>0.4973</v>
      </c>
      <c r="G79" s="60">
        <v>0.3098</v>
      </c>
    </row>
    <row r="80" spans="2:7" ht="13.5">
      <c r="B80" s="27" t="s">
        <v>88</v>
      </c>
      <c r="C80" s="24">
        <v>56.47221390211644</v>
      </c>
      <c r="D80" s="24">
        <v>74.90058916538278</v>
      </c>
      <c r="E80" s="24">
        <v>29.703023391379592</v>
      </c>
      <c r="F80" s="60">
        <v>0.3802</v>
      </c>
      <c r="G80" s="60">
        <v>0.19269999999999998</v>
      </c>
    </row>
    <row r="81" spans="2:7" ht="13.5">
      <c r="B81" s="27" t="s">
        <v>89</v>
      </c>
      <c r="C81" s="24">
        <v>45.861660573928454</v>
      </c>
      <c r="D81" s="24">
        <v>-41.892014991681336</v>
      </c>
      <c r="E81" s="24">
        <v>-52.143354115435976</v>
      </c>
      <c r="F81" s="60">
        <v>-0.4612</v>
      </c>
      <c r="G81" s="60">
        <v>-0.2737</v>
      </c>
    </row>
    <row r="82" spans="2:7" ht="13.5">
      <c r="B82" s="27" t="s">
        <v>90</v>
      </c>
      <c r="C82" s="24">
        <v>45.93845644536768</v>
      </c>
      <c r="D82" s="24">
        <v>-40.83036985650372</v>
      </c>
      <c r="E82" s="24">
        <v>-52.372168291390274</v>
      </c>
      <c r="F82" s="60">
        <v>-0.3357</v>
      </c>
      <c r="G82" s="60">
        <v>-0.1482</v>
      </c>
    </row>
    <row r="83" spans="2:6" ht="13.5">
      <c r="B83" s="27" t="s">
        <v>91</v>
      </c>
      <c r="C83" s="24">
        <v>45.72027985909845</v>
      </c>
      <c r="D83" s="24">
        <v>-39.94343088087948</v>
      </c>
      <c r="E83" s="24">
        <v>-52.76080991042981</v>
      </c>
      <c r="F83" s="60">
        <v>-0.1814</v>
      </c>
    </row>
    <row r="84" spans="2:6" ht="13.5">
      <c r="B84" s="27" t="s">
        <v>92</v>
      </c>
      <c r="C84" s="24">
        <v>45.173305926444776</v>
      </c>
      <c r="D84" s="24">
        <v>-39.1732428940731</v>
      </c>
      <c r="E84" s="24">
        <v>-53.23732119724748</v>
      </c>
      <c r="F84" s="60">
        <v>-0.0006</v>
      </c>
    </row>
    <row r="85" spans="2:6" ht="13.5">
      <c r="B85" s="27" t="s">
        <v>93</v>
      </c>
      <c r="C85" s="24">
        <v>44.38623709097629</v>
      </c>
      <c r="D85" s="24">
        <v>-38.70422922832823</v>
      </c>
      <c r="E85" s="24">
        <v>-53.85215009208031</v>
      </c>
      <c r="F85" s="60">
        <v>0.1791</v>
      </c>
    </row>
    <row r="86" spans="2:7" ht="13.5">
      <c r="B86" s="27" t="s">
        <v>94</v>
      </c>
      <c r="C86" s="24">
        <v>43.46121351107792</v>
      </c>
      <c r="D86" s="24">
        <v>-38.59275055950861</v>
      </c>
      <c r="E86" s="24">
        <v>-54.3601530421476</v>
      </c>
      <c r="F86" s="60">
        <v>0.3257</v>
      </c>
      <c r="G86" s="60">
        <v>0.1382</v>
      </c>
    </row>
    <row r="87" spans="2:7" ht="13.5">
      <c r="B87" s="27" t="s">
        <v>95</v>
      </c>
      <c r="C87" s="24">
        <v>42.45093539784142</v>
      </c>
      <c r="D87" s="24">
        <v>-38.85457638187188</v>
      </c>
      <c r="E87" s="24">
        <v>-54.74893329462201</v>
      </c>
      <c r="F87" s="60">
        <v>0.4362</v>
      </c>
      <c r="G87" s="60">
        <v>0.24869999999999998</v>
      </c>
    </row>
    <row r="88" spans="2:7" ht="13.5">
      <c r="B88" s="27" t="s">
        <v>96</v>
      </c>
      <c r="C88" s="24">
        <v>41.6106794211424</v>
      </c>
      <c r="D88" s="24">
        <v>-39.47091037794927</v>
      </c>
      <c r="E88" s="24">
        <v>-55.020633450048926</v>
      </c>
      <c r="F88" s="60">
        <v>0.4926</v>
      </c>
      <c r="G88" s="60">
        <v>0.3051</v>
      </c>
    </row>
    <row r="89" spans="2:7" ht="13.5">
      <c r="B89" s="27" t="s">
        <v>97</v>
      </c>
      <c r="C89" s="24">
        <v>41.00708843477922</v>
      </c>
      <c r="D89" s="24">
        <v>-40.328108195765324</v>
      </c>
      <c r="E89" s="24">
        <v>-55.09007978179036</v>
      </c>
      <c r="F89" s="60">
        <v>0.48</v>
      </c>
      <c r="G89" s="60">
        <v>0.2925</v>
      </c>
    </row>
    <row r="90" spans="2:7" ht="13.5">
      <c r="B90" s="27" t="s">
        <v>98</v>
      </c>
      <c r="C90" s="24">
        <v>40.59115091133368</v>
      </c>
      <c r="D90" s="24">
        <v>-41.288237433300004</v>
      </c>
      <c r="E90" s="24">
        <v>-54.84445192943646</v>
      </c>
      <c r="F90" s="60">
        <v>0.4432</v>
      </c>
      <c r="G90" s="60">
        <v>0.2557</v>
      </c>
    </row>
    <row r="91" spans="2:7" ht="13.5">
      <c r="B91" s="27" t="s">
        <v>99</v>
      </c>
      <c r="C91" s="24">
        <v>40.56060424848431</v>
      </c>
      <c r="D91" s="24">
        <v>-42.34724201452159</v>
      </c>
      <c r="E91" s="24">
        <v>-54.42661986139624</v>
      </c>
      <c r="F91" s="60">
        <v>0.3311</v>
      </c>
      <c r="G91" s="60">
        <v>0.1436</v>
      </c>
    </row>
    <row r="92" spans="2:7" ht="13.5">
      <c r="B92" s="27" t="s">
        <v>100</v>
      </c>
      <c r="C92" s="24">
        <v>40.94847214648624</v>
      </c>
      <c r="D92" s="24">
        <v>-43.2441298604842</v>
      </c>
      <c r="E92" s="24">
        <v>-54.089807356440964</v>
      </c>
      <c r="F92" s="60">
        <v>0.1903</v>
      </c>
      <c r="G92" s="60">
        <v>0.002799999999999997</v>
      </c>
    </row>
    <row r="93" spans="2:6" ht="13.5">
      <c r="B93" s="27" t="s">
        <v>101</v>
      </c>
      <c r="C93" s="24">
        <v>41.54012949831315</v>
      </c>
      <c r="D93" s="24">
        <v>-43.886891147490424</v>
      </c>
      <c r="E93" s="24">
        <v>-53.46425389513723</v>
      </c>
      <c r="F93" s="60">
        <v>0.0181</v>
      </c>
    </row>
    <row r="94" spans="2:6" ht="13.5">
      <c r="B94" s="27" t="s">
        <v>102</v>
      </c>
      <c r="C94" s="24">
        <v>42.43330766356895</v>
      </c>
      <c r="D94" s="24">
        <v>-44.29400133416001</v>
      </c>
      <c r="E94" s="24">
        <v>-53.168781301864044</v>
      </c>
      <c r="F94" s="60">
        <v>-0.1546</v>
      </c>
    </row>
    <row r="95" spans="2:7" ht="13.5">
      <c r="B95" s="27" t="s">
        <v>103</v>
      </c>
      <c r="C95" s="24">
        <v>43.37816543405451</v>
      </c>
      <c r="D95" s="24">
        <v>-44.29397149340729</v>
      </c>
      <c r="E95" s="24">
        <v>-52.64733340423455</v>
      </c>
      <c r="F95" s="60">
        <v>-0.3264</v>
      </c>
      <c r="G95" s="60">
        <v>-0.13890000000000002</v>
      </c>
    </row>
    <row r="96" spans="2:7" ht="13.5">
      <c r="B96" s="27" t="s">
        <v>104</v>
      </c>
      <c r="C96" s="24">
        <v>44.248628894557015</v>
      </c>
      <c r="D96" s="24">
        <v>-43.96790376684199</v>
      </c>
      <c r="E96" s="24">
        <v>-52.2855782911651</v>
      </c>
      <c r="F96" s="60">
        <v>-0.4479</v>
      </c>
      <c r="G96" s="60">
        <v>-0.2604</v>
      </c>
    </row>
    <row r="97" spans="2:7" ht="13.5">
      <c r="B97" s="27" t="s">
        <v>105</v>
      </c>
      <c r="C97" s="24">
        <v>44.98497741301576</v>
      </c>
      <c r="D97" s="24">
        <v>-43.375840702937275</v>
      </c>
      <c r="E97" s="24">
        <v>-52.053780447094326</v>
      </c>
      <c r="F97" s="60">
        <v>-0.5102</v>
      </c>
      <c r="G97" s="60">
        <v>-0.3227</v>
      </c>
    </row>
    <row r="98" spans="2:7" ht="13.5">
      <c r="B98" s="27" t="s">
        <v>106</v>
      </c>
      <c r="C98" s="24">
        <v>56.64042956384586</v>
      </c>
      <c r="D98" s="24">
        <v>-75.12933169215444</v>
      </c>
      <c r="E98" s="24">
        <v>-28.654111137759394</v>
      </c>
      <c r="F98" s="60">
        <v>-0.2113</v>
      </c>
      <c r="G98" s="60">
        <v>-0.023799999999999988</v>
      </c>
    </row>
    <row r="99" spans="2:7" ht="13.5">
      <c r="B99" s="27" t="s">
        <v>107</v>
      </c>
      <c r="C99" s="24">
        <v>56.74093197957152</v>
      </c>
      <c r="D99" s="24">
        <v>-75.28375681124805</v>
      </c>
      <c r="E99" s="24">
        <v>-27.490218910448245</v>
      </c>
      <c r="F99" s="60">
        <v>-0.4657</v>
      </c>
      <c r="G99" s="60">
        <v>-0.2782</v>
      </c>
    </row>
    <row r="100" spans="2:7" ht="13.5">
      <c r="B100" s="27" t="s">
        <v>108</v>
      </c>
      <c r="C100" s="24">
        <v>56.540197075020906</v>
      </c>
      <c r="D100" s="24">
        <v>-75.59534356933956</v>
      </c>
      <c r="E100" s="24">
        <v>-26.54785308396583</v>
      </c>
      <c r="F100" s="60">
        <v>-0.597</v>
      </c>
      <c r="G100" s="60">
        <v>-0.4095</v>
      </c>
    </row>
    <row r="101" spans="2:7" ht="13.5">
      <c r="B101" s="27" t="s">
        <v>109</v>
      </c>
      <c r="C101" s="24">
        <v>56.12497637055208</v>
      </c>
      <c r="D101" s="24">
        <v>-76.04902902637754</v>
      </c>
      <c r="E101" s="24">
        <v>-25.83191253129362</v>
      </c>
      <c r="F101" s="60">
        <v>-0.6588</v>
      </c>
      <c r="G101" s="60">
        <v>-0.47130000000000005</v>
      </c>
    </row>
    <row r="102" spans="2:7" ht="13.5">
      <c r="B102" s="27" t="s">
        <v>110</v>
      </c>
      <c r="C102" s="24">
        <v>55.42093400469711</v>
      </c>
      <c r="D102" s="24">
        <v>-76.60534910747636</v>
      </c>
      <c r="E102" s="24">
        <v>-25.282714917302137</v>
      </c>
      <c r="F102" s="60">
        <v>-0.6238</v>
      </c>
      <c r="G102" s="60">
        <v>-0.4363</v>
      </c>
    </row>
    <row r="103" spans="2:7" ht="13.5">
      <c r="B103" s="27" t="s">
        <v>111</v>
      </c>
      <c r="C103" s="24">
        <v>54.63793669354561</v>
      </c>
      <c r="D103" s="24">
        <v>-77.14157504448166</v>
      </c>
      <c r="E103" s="24">
        <v>-25.07169680614327</v>
      </c>
      <c r="F103" s="60">
        <v>-0.5037</v>
      </c>
      <c r="G103" s="60">
        <v>-0.31620000000000004</v>
      </c>
    </row>
    <row r="104" spans="2:7" ht="13.5">
      <c r="B104" s="27" t="s">
        <v>112</v>
      </c>
      <c r="C104" s="24">
        <v>53.946104171005956</v>
      </c>
      <c r="D104" s="24">
        <v>-77.86913576527583</v>
      </c>
      <c r="E104" s="24">
        <v>-25.2290999433525</v>
      </c>
      <c r="F104" s="60">
        <v>-0.3242</v>
      </c>
      <c r="G104" s="60">
        <v>-0.1367</v>
      </c>
    </row>
    <row r="105" spans="2:6" ht="13.5">
      <c r="B105" s="27" t="s">
        <v>113</v>
      </c>
      <c r="C105" s="24">
        <v>53.00947532708248</v>
      </c>
      <c r="D105" s="24">
        <v>-78.21902909925429</v>
      </c>
      <c r="E105" s="24">
        <v>-25.679909985278783</v>
      </c>
      <c r="F105" s="60">
        <v>-0.0899</v>
      </c>
    </row>
    <row r="106" spans="2:6" ht="13.5">
      <c r="B106" s="27" t="s">
        <v>114</v>
      </c>
      <c r="C106" s="24">
        <v>52.36403841240575</v>
      </c>
      <c r="D106" s="24">
        <v>-78.5230533657362</v>
      </c>
      <c r="E106" s="24">
        <v>-26.43987448350007</v>
      </c>
      <c r="F106" s="60">
        <v>0.1342</v>
      </c>
    </row>
    <row r="107" spans="2:7" ht="13.5">
      <c r="B107" s="27" t="s">
        <v>115</v>
      </c>
      <c r="C107" s="24">
        <v>51.958842387290915</v>
      </c>
      <c r="D107" s="24">
        <v>-78.63320421432638</v>
      </c>
      <c r="E107" s="24">
        <v>-27.40384362584488</v>
      </c>
      <c r="F107" s="60">
        <v>0.3352</v>
      </c>
      <c r="G107" s="60">
        <v>0.1477</v>
      </c>
    </row>
    <row r="108" spans="2:7" ht="13.5">
      <c r="B108" s="27" t="s">
        <v>116</v>
      </c>
      <c r="C108" s="24">
        <v>51.84968842522017</v>
      </c>
      <c r="D108" s="24">
        <v>-78.48505336211272</v>
      </c>
      <c r="E108" s="24">
        <v>-28.537278378015962</v>
      </c>
      <c r="F108" s="60">
        <v>0.4947</v>
      </c>
      <c r="G108" s="60">
        <v>0.3072</v>
      </c>
    </row>
    <row r="109" spans="2:7" ht="13.5">
      <c r="B109" s="27" t="s">
        <v>117</v>
      </c>
      <c r="C109" s="24">
        <v>51.9924391334838</v>
      </c>
      <c r="D109" s="24">
        <v>-78.07035042036767</v>
      </c>
      <c r="E109" s="24">
        <v>-29.49071907951175</v>
      </c>
      <c r="F109" s="60">
        <v>0.602</v>
      </c>
      <c r="G109" s="60">
        <v>0.4145</v>
      </c>
    </row>
    <row r="110" spans="2:7" ht="13.5">
      <c r="B110" s="27" t="s">
        <v>118</v>
      </c>
      <c r="C110" s="24">
        <v>52.47820987405966</v>
      </c>
      <c r="D110" s="24">
        <v>-77.56099021521744</v>
      </c>
      <c r="E110" s="24">
        <v>-30.282776117454937</v>
      </c>
      <c r="F110" s="60">
        <v>0.6397</v>
      </c>
      <c r="G110" s="60">
        <v>0.45220000000000005</v>
      </c>
    </row>
    <row r="111" spans="2:7" ht="13.5">
      <c r="B111" s="27" t="s">
        <v>119</v>
      </c>
      <c r="C111" s="24">
        <v>53.26173488165732</v>
      </c>
      <c r="D111" s="24">
        <v>-76.98693075062693</v>
      </c>
      <c r="E111" s="24">
        <v>-30.815057816515196</v>
      </c>
      <c r="F111" s="60">
        <v>0.6093</v>
      </c>
      <c r="G111" s="60">
        <v>0.42179999999999995</v>
      </c>
    </row>
    <row r="112" spans="2:7" ht="13.5">
      <c r="B112" s="27" t="s">
        <v>120</v>
      </c>
      <c r="C112" s="24">
        <v>54.1692753768312</v>
      </c>
      <c r="D112" s="24">
        <v>-76.44442939763263</v>
      </c>
      <c r="E112" s="24">
        <v>-30.97019044577195</v>
      </c>
      <c r="F112" s="60">
        <v>0.5121</v>
      </c>
      <c r="G112" s="60">
        <v>0.3246</v>
      </c>
    </row>
    <row r="113" spans="2:7" ht="13.5">
      <c r="B113" s="27" t="s">
        <v>121</v>
      </c>
      <c r="C113" s="24">
        <v>55.14749743334025</v>
      </c>
      <c r="D113" s="24">
        <v>-75.96188500458928</v>
      </c>
      <c r="E113" s="24">
        <v>-30.743738301565315</v>
      </c>
      <c r="F113" s="60">
        <v>0.3537</v>
      </c>
      <c r="G113" s="60">
        <v>0.16620000000000001</v>
      </c>
    </row>
    <row r="114" spans="2:6" ht="13.5">
      <c r="B114" s="27" t="s">
        <v>122</v>
      </c>
      <c r="C114" s="24">
        <v>55.91082530260823</v>
      </c>
      <c r="D114" s="24">
        <v>-75.50728620192285</v>
      </c>
      <c r="E114" s="24">
        <v>-30.143308372685418</v>
      </c>
      <c r="F114" s="60">
        <v>0.1538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38841.296689814815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0.04003692307692307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0.6397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-0.6588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1.2985000000000002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0.39691365857751054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46.25573879829549</v>
      </c>
      <c r="D47" s="24">
        <v>41.184429517501066</v>
      </c>
      <c r="E47" s="24">
        <v>51.99497224093953</v>
      </c>
      <c r="F47" s="60">
        <v>-0.1995</v>
      </c>
      <c r="G47" s="39">
        <v>-0.01200000000000001</v>
      </c>
    </row>
    <row r="48" spans="2:6" ht="13.5">
      <c r="B48" s="27" t="s">
        <v>56</v>
      </c>
      <c r="C48" s="24">
        <v>45.59631733138969</v>
      </c>
      <c r="D48" s="24">
        <v>39.52377081410747</v>
      </c>
      <c r="E48" s="24">
        <v>52.85968775834893</v>
      </c>
      <c r="F48" s="60">
        <v>0.1399</v>
      </c>
    </row>
    <row r="49" spans="2:7" ht="13.5">
      <c r="B49" s="27" t="s">
        <v>57</v>
      </c>
      <c r="C49" s="24">
        <v>46.222026444612176</v>
      </c>
      <c r="D49" s="24">
        <v>41.49765756408088</v>
      </c>
      <c r="E49" s="24">
        <v>51.83847692137</v>
      </c>
      <c r="F49" s="60">
        <v>-0.2513</v>
      </c>
      <c r="G49" s="39">
        <v>-0.06380000000000002</v>
      </c>
    </row>
    <row r="50" spans="2:6" ht="13.5">
      <c r="B50" s="27" t="s">
        <v>58</v>
      </c>
      <c r="C50" s="24">
        <v>46.11692568403075</v>
      </c>
      <c r="D50" s="24">
        <v>40.473225161651385</v>
      </c>
      <c r="E50" s="24">
        <v>52.222350764740014</v>
      </c>
      <c r="F50" s="60">
        <v>-0.0747</v>
      </c>
    </row>
    <row r="51" spans="2:6" ht="13.5">
      <c r="B51" s="27" t="s">
        <v>59</v>
      </c>
      <c r="C51" s="24">
        <v>45.69466423298625</v>
      </c>
      <c r="D51" s="24">
        <v>39.647214289326506</v>
      </c>
      <c r="E51" s="24">
        <v>52.717188361492056</v>
      </c>
      <c r="F51" s="60">
        <v>0.1055</v>
      </c>
    </row>
    <row r="52" spans="2:7" ht="13.5">
      <c r="B52" s="27" t="s">
        <v>60</v>
      </c>
      <c r="C52" s="24">
        <v>44.9601088408966</v>
      </c>
      <c r="D52" s="24">
        <v>39.04420762364582</v>
      </c>
      <c r="E52" s="24">
        <v>53.2201634705983</v>
      </c>
      <c r="F52" s="60">
        <v>0.2807</v>
      </c>
      <c r="G52" s="39">
        <v>0.0932</v>
      </c>
    </row>
    <row r="53" spans="2:7" ht="13.5">
      <c r="B53" s="27" t="s">
        <v>61</v>
      </c>
      <c r="C53" s="24">
        <v>44.129800735300314</v>
      </c>
      <c r="D53" s="24">
        <v>38.81145823422211</v>
      </c>
      <c r="E53" s="24">
        <v>53.766318496740745</v>
      </c>
      <c r="F53" s="60">
        <v>0.4128</v>
      </c>
      <c r="G53" s="39">
        <v>0.2253</v>
      </c>
    </row>
    <row r="54" spans="2:7" ht="13.5">
      <c r="B54" s="27" t="s">
        <v>62</v>
      </c>
      <c r="C54" s="24">
        <v>43.27961966494651</v>
      </c>
      <c r="D54" s="24">
        <v>38.86691113733687</v>
      </c>
      <c r="E54" s="24">
        <v>54.13564279647049</v>
      </c>
      <c r="F54" s="60">
        <v>0.4868</v>
      </c>
      <c r="G54" s="39">
        <v>0.2993</v>
      </c>
    </row>
    <row r="55" spans="2:7" ht="13.5">
      <c r="B55" s="27" t="s">
        <v>63</v>
      </c>
      <c r="C55" s="24">
        <v>42.38361558299669</v>
      </c>
      <c r="D55" s="24">
        <v>39.17600854439608</v>
      </c>
      <c r="E55" s="24">
        <v>54.325683318863064</v>
      </c>
      <c r="F55" s="60">
        <v>0.5069</v>
      </c>
      <c r="G55" s="39">
        <v>0.3194</v>
      </c>
    </row>
    <row r="56" spans="2:7" ht="13.5">
      <c r="B56" s="27" t="s">
        <v>64</v>
      </c>
      <c r="C56" s="24">
        <v>41.72744680681217</v>
      </c>
      <c r="D56" s="24">
        <v>39.759839887409576</v>
      </c>
      <c r="E56" s="24">
        <v>54.553013806656615</v>
      </c>
      <c r="F56" s="60">
        <v>0.4735</v>
      </c>
      <c r="G56" s="39">
        <v>0.286</v>
      </c>
    </row>
    <row r="57" spans="2:7" ht="13.5">
      <c r="B57" s="27" t="s">
        <v>65</v>
      </c>
      <c r="C57" s="24">
        <v>41.20978832966923</v>
      </c>
      <c r="D57" s="24">
        <v>40.4954749777993</v>
      </c>
      <c r="E57" s="24">
        <v>54.593722947625075</v>
      </c>
      <c r="F57" s="60">
        <v>0.3884</v>
      </c>
      <c r="G57" s="39">
        <v>0.20090000000000002</v>
      </c>
    </row>
    <row r="58" spans="2:7" ht="13.5">
      <c r="B58" s="27" t="s">
        <v>66</v>
      </c>
      <c r="C58" s="24">
        <v>40.889589740319316</v>
      </c>
      <c r="D58" s="24">
        <v>41.386969648433826</v>
      </c>
      <c r="E58" s="24">
        <v>54.48551395432725</v>
      </c>
      <c r="F58" s="60">
        <v>0.2543</v>
      </c>
      <c r="G58" s="39">
        <v>0.06680000000000003</v>
      </c>
    </row>
    <row r="59" spans="2:6" ht="13.5">
      <c r="B59" s="27" t="s">
        <v>67</v>
      </c>
      <c r="C59" s="24">
        <v>40.80439207389712</v>
      </c>
      <c r="D59" s="24">
        <v>42.341888297144536</v>
      </c>
      <c r="E59" s="24">
        <v>54.137207446090066</v>
      </c>
      <c r="F59" s="60">
        <v>0.0802</v>
      </c>
    </row>
    <row r="60" spans="2:6" ht="13.5">
      <c r="B60" s="27" t="s">
        <v>68</v>
      </c>
      <c r="C60" s="24">
        <v>41.062166713312386</v>
      </c>
      <c r="D60" s="24">
        <v>43.28020044210261</v>
      </c>
      <c r="E60" s="24">
        <v>53.608924814408745</v>
      </c>
      <c r="F60" s="60">
        <v>-0.1084</v>
      </c>
    </row>
    <row r="61" spans="2:7" ht="13.5">
      <c r="B61" s="27" t="s">
        <v>69</v>
      </c>
      <c r="C61" s="24">
        <v>42.307801967833804</v>
      </c>
      <c r="D61" s="24">
        <v>44.36903507462196</v>
      </c>
      <c r="E61" s="24">
        <v>52.81143380434496</v>
      </c>
      <c r="F61" s="60">
        <v>-0.3742</v>
      </c>
      <c r="G61" s="39">
        <v>-0.18669999999999998</v>
      </c>
    </row>
    <row r="62" spans="2:7" ht="13.5">
      <c r="B62" s="27" t="s">
        <v>70</v>
      </c>
      <c r="C62" s="24">
        <v>43.318719893856525</v>
      </c>
      <c r="D62" s="24">
        <v>44.52141334068591</v>
      </c>
      <c r="E62" s="24">
        <v>52.28319322544082</v>
      </c>
      <c r="F62" s="60">
        <v>-0.4776</v>
      </c>
      <c r="G62" s="39">
        <v>-0.2901</v>
      </c>
    </row>
    <row r="63" spans="2:7" ht="13.5">
      <c r="B63" s="27" t="s">
        <v>71</v>
      </c>
      <c r="C63" s="24">
        <v>44.459210289803146</v>
      </c>
      <c r="D63" s="24">
        <v>44.19598187858072</v>
      </c>
      <c r="E63" s="24">
        <v>51.839094426013396</v>
      </c>
      <c r="F63" s="60">
        <v>-0.5208</v>
      </c>
      <c r="G63" s="39">
        <v>-0.33330000000000004</v>
      </c>
    </row>
    <row r="64" spans="2:7" ht="13.5">
      <c r="B64" s="27" t="s">
        <v>72</v>
      </c>
      <c r="C64" s="24">
        <v>45.35006998248534</v>
      </c>
      <c r="D64" s="24">
        <v>43.50858071874066</v>
      </c>
      <c r="E64" s="24">
        <v>51.635310465521464</v>
      </c>
      <c r="F64" s="60">
        <v>-0.4878</v>
      </c>
      <c r="G64" s="39">
        <v>-0.3003</v>
      </c>
    </row>
    <row r="65" spans="2:6" ht="13.5">
      <c r="B65" s="27" t="s">
        <v>73</v>
      </c>
      <c r="C65" s="24">
        <v>56.94825793282484</v>
      </c>
      <c r="D65" s="24">
        <v>74.94411076937479</v>
      </c>
      <c r="E65" s="24">
        <v>28.27442394680726</v>
      </c>
      <c r="F65" s="60">
        <v>0.1705</v>
      </c>
    </row>
    <row r="66" spans="2:6" ht="13.5">
      <c r="B66" s="27" t="s">
        <v>74</v>
      </c>
      <c r="C66" s="24">
        <v>57.0930210155426</v>
      </c>
      <c r="D66" s="24">
        <v>74.99100174270187</v>
      </c>
      <c r="E66" s="24">
        <v>27.28751730587735</v>
      </c>
      <c r="F66" s="60">
        <v>-0.0128</v>
      </c>
    </row>
    <row r="67" spans="2:7" ht="13.5">
      <c r="B67" s="27" t="s">
        <v>75</v>
      </c>
      <c r="C67" s="24">
        <v>56.96705887523838</v>
      </c>
      <c r="D67" s="24">
        <v>75.23111214538646</v>
      </c>
      <c r="E67" s="24">
        <v>26.32553152043439</v>
      </c>
      <c r="F67" s="60">
        <v>-0.1963</v>
      </c>
      <c r="G67" s="39">
        <v>-0.008800000000000002</v>
      </c>
    </row>
    <row r="68" spans="2:7" ht="13.5">
      <c r="B68" s="27" t="s">
        <v>76</v>
      </c>
      <c r="C68" s="24">
        <v>55.85262206280136</v>
      </c>
      <c r="D68" s="24">
        <v>76.28103598345172</v>
      </c>
      <c r="E68" s="24">
        <v>24.80996265602077</v>
      </c>
      <c r="F68" s="60">
        <v>-0.4886</v>
      </c>
      <c r="G68" s="39">
        <v>-0.3011</v>
      </c>
    </row>
    <row r="69" spans="2:7" ht="13.5">
      <c r="B69" s="27" t="s">
        <v>77</v>
      </c>
      <c r="C69" s="24">
        <v>55.00737478683661</v>
      </c>
      <c r="D69" s="24">
        <v>77.05452461250249</v>
      </c>
      <c r="E69" s="24">
        <v>24.57159572820063</v>
      </c>
      <c r="F69" s="60">
        <v>-0.556</v>
      </c>
      <c r="G69" s="39">
        <v>-0.36850000000000005</v>
      </c>
    </row>
    <row r="70" spans="2:7" ht="13.5">
      <c r="B70" s="27" t="s">
        <v>78</v>
      </c>
      <c r="C70" s="24">
        <v>54.021611513629104</v>
      </c>
      <c r="D70" s="24">
        <v>77.75163855592923</v>
      </c>
      <c r="E70" s="24">
        <v>24.794118769341956</v>
      </c>
      <c r="F70" s="60">
        <v>-0.5463</v>
      </c>
      <c r="G70" s="39">
        <v>-0.3588</v>
      </c>
    </row>
    <row r="71" spans="2:5" ht="13.5">
      <c r="B71" s="27" t="s">
        <v>79</v>
      </c>
      <c r="C71" s="24">
        <v>52.77817515611294</v>
      </c>
      <c r="D71" s="24">
        <v>78.28837554458987</v>
      </c>
      <c r="E71" s="24">
        <v>25.326109684217776</v>
      </c>
    </row>
    <row r="72" spans="2:5" ht="13.5">
      <c r="B72" s="27" t="s">
        <v>80</v>
      </c>
      <c r="C72" s="24">
        <v>51.98170569953939</v>
      </c>
      <c r="D72" s="24">
        <v>78.64688287976328</v>
      </c>
      <c r="E72" s="24">
        <v>26.498345496782935</v>
      </c>
    </row>
    <row r="73" spans="2:5" ht="13.5">
      <c r="B73" s="27" t="s">
        <v>81</v>
      </c>
      <c r="C73" s="24">
        <v>51.6068904012056</v>
      </c>
      <c r="D73" s="24">
        <v>78.6940165342722</v>
      </c>
      <c r="E73" s="24">
        <v>27.82875229105324</v>
      </c>
    </row>
    <row r="74" spans="2:6" ht="13.5">
      <c r="B74" s="27" t="s">
        <v>82</v>
      </c>
      <c r="C74" s="24">
        <v>52.320500875271314</v>
      </c>
      <c r="D74" s="24">
        <v>78.09983892548712</v>
      </c>
      <c r="E74" s="24">
        <v>28.73769443879421</v>
      </c>
      <c r="F74" s="60">
        <v>0.109</v>
      </c>
    </row>
    <row r="75" spans="2:7" ht="13.5">
      <c r="B75" s="27" t="s">
        <v>83</v>
      </c>
      <c r="C75" s="24">
        <v>52.76527899716716</v>
      </c>
      <c r="D75" s="24">
        <v>77.67852083986307</v>
      </c>
      <c r="E75" s="24">
        <v>29.607409686981097</v>
      </c>
      <c r="F75" s="60">
        <v>0.2943</v>
      </c>
      <c r="G75" s="39">
        <v>0.1068</v>
      </c>
    </row>
    <row r="76" spans="2:7" ht="13.5">
      <c r="B76" s="27" t="s">
        <v>84</v>
      </c>
      <c r="C76" s="24">
        <v>53.38564522448115</v>
      </c>
      <c r="D76" s="24">
        <v>77.14732877674736</v>
      </c>
      <c r="E76" s="24">
        <v>30.179805443737084</v>
      </c>
      <c r="F76" s="60">
        <v>0.4306</v>
      </c>
      <c r="G76" s="39">
        <v>0.24309999999999998</v>
      </c>
    </row>
    <row r="77" spans="2:7" ht="13.5">
      <c r="B77" s="27" t="s">
        <v>85</v>
      </c>
      <c r="C77" s="24">
        <v>54.04296847009852</v>
      </c>
      <c r="D77" s="24">
        <v>76.55447548657902</v>
      </c>
      <c r="E77" s="24">
        <v>30.432620370969577</v>
      </c>
      <c r="F77" s="60">
        <v>0.5101</v>
      </c>
      <c r="G77" s="39">
        <v>0.3226</v>
      </c>
    </row>
    <row r="78" spans="2:7" ht="13.5">
      <c r="B78" s="27" t="s">
        <v>86</v>
      </c>
      <c r="C78" s="24">
        <v>54.85296626700741</v>
      </c>
      <c r="D78" s="24">
        <v>75.93734879946373</v>
      </c>
      <c r="E78" s="24">
        <v>30.393921787120618</v>
      </c>
      <c r="F78" s="60">
        <v>0.5371</v>
      </c>
      <c r="G78" s="39">
        <v>0.3496</v>
      </c>
    </row>
    <row r="79" spans="2:7" ht="13.5">
      <c r="B79" s="27" t="s">
        <v>87</v>
      </c>
      <c r="C79" s="24">
        <v>55.56035751705576</v>
      </c>
      <c r="D79" s="24">
        <v>75.47443311987712</v>
      </c>
      <c r="E79" s="24">
        <v>30.08195350171681</v>
      </c>
      <c r="F79" s="60">
        <v>0.4973</v>
      </c>
      <c r="G79" s="39">
        <v>0.3098</v>
      </c>
    </row>
    <row r="80" spans="2:7" ht="13.5">
      <c r="B80" s="27" t="s">
        <v>88</v>
      </c>
      <c r="C80" s="24">
        <v>56.26688930565079</v>
      </c>
      <c r="D80" s="24">
        <v>75.10366137480929</v>
      </c>
      <c r="E80" s="24">
        <v>29.455746328949242</v>
      </c>
      <c r="F80" s="60">
        <v>0.3802</v>
      </c>
      <c r="G80" s="39">
        <v>0.19269999999999998</v>
      </c>
    </row>
    <row r="81" spans="2:7" ht="13.5">
      <c r="B81" s="27" t="s">
        <v>89</v>
      </c>
      <c r="C81" s="24">
        <v>46.2664905177009</v>
      </c>
      <c r="D81" s="24">
        <v>-41.919488846073534</v>
      </c>
      <c r="E81" s="24">
        <v>-51.924036390193464</v>
      </c>
      <c r="F81" s="60">
        <v>-0.4612</v>
      </c>
      <c r="G81" s="39">
        <v>-0.2737</v>
      </c>
    </row>
    <row r="82" spans="2:7" ht="13.5">
      <c r="B82" s="27" t="s">
        <v>90</v>
      </c>
      <c r="C82" s="24">
        <v>46.23365560605846</v>
      </c>
      <c r="D82" s="24">
        <v>-40.71817092631915</v>
      </c>
      <c r="E82" s="24">
        <v>-52.258448154823185</v>
      </c>
      <c r="F82" s="60">
        <v>-0.3357</v>
      </c>
      <c r="G82" s="39">
        <v>-0.1482</v>
      </c>
    </row>
    <row r="83" spans="2:6" ht="13.5">
      <c r="B83" s="27" t="s">
        <v>91</v>
      </c>
      <c r="C83" s="24">
        <v>45.85777128176768</v>
      </c>
      <c r="D83" s="24">
        <v>-39.82928255854991</v>
      </c>
      <c r="E83" s="24">
        <v>-52.72947012356057</v>
      </c>
      <c r="F83" s="60">
        <v>-0.1814</v>
      </c>
    </row>
    <row r="84" spans="2:6" ht="13.5">
      <c r="B84" s="27" t="s">
        <v>92</v>
      </c>
      <c r="C84" s="24">
        <v>45.17363232751469</v>
      </c>
      <c r="D84" s="24">
        <v>-39.172732082297195</v>
      </c>
      <c r="E84" s="24">
        <v>-53.23732994148726</v>
      </c>
      <c r="F84" s="60">
        <v>-0.0006</v>
      </c>
    </row>
    <row r="85" spans="2:6" ht="13.5">
      <c r="B85" s="27" t="s">
        <v>93</v>
      </c>
      <c r="C85" s="24">
        <v>44.34079751504303</v>
      </c>
      <c r="D85" s="24">
        <v>-38.87374352297155</v>
      </c>
      <c r="E85" s="24">
        <v>-53.81645734959281</v>
      </c>
      <c r="F85" s="60">
        <v>0.1791</v>
      </c>
    </row>
    <row r="86" spans="2:7" ht="13.5">
      <c r="B86" s="27" t="s">
        <v>94</v>
      </c>
      <c r="C86" s="24">
        <v>43.472866135989946</v>
      </c>
      <c r="D86" s="24">
        <v>-38.89810314015159</v>
      </c>
      <c r="E86" s="24">
        <v>-54.24742007927669</v>
      </c>
      <c r="F86" s="60">
        <v>0.3257</v>
      </c>
      <c r="G86" s="39">
        <v>0.1382</v>
      </c>
    </row>
    <row r="87" spans="2:7" ht="13.5">
      <c r="B87" s="27" t="s">
        <v>95</v>
      </c>
      <c r="C87" s="24">
        <v>42.59280802957802</v>
      </c>
      <c r="D87" s="24">
        <v>-39.21556911106465</v>
      </c>
      <c r="E87" s="24">
        <v>-54.54929854403857</v>
      </c>
      <c r="F87" s="60">
        <v>0.4362</v>
      </c>
      <c r="G87" s="39">
        <v>0.24869999999999998</v>
      </c>
    </row>
    <row r="88" spans="2:7" ht="13.5">
      <c r="B88" s="27" t="s">
        <v>96</v>
      </c>
      <c r="C88" s="24">
        <v>41.89001916333169</v>
      </c>
      <c r="D88" s="24">
        <v>-39.78645591832796</v>
      </c>
      <c r="E88" s="24">
        <v>-54.7656650078553</v>
      </c>
      <c r="F88" s="60">
        <v>0.4926</v>
      </c>
      <c r="G88" s="39">
        <v>0.3051</v>
      </c>
    </row>
    <row r="89" spans="2:7" ht="13.5">
      <c r="B89" s="27" t="s">
        <v>97</v>
      </c>
      <c r="C89" s="24">
        <v>41.36684083562107</v>
      </c>
      <c r="D89" s="24">
        <v>-40.51995027014912</v>
      </c>
      <c r="E89" s="24">
        <v>-54.83668073368403</v>
      </c>
      <c r="F89" s="60">
        <v>0.48</v>
      </c>
      <c r="G89" s="39">
        <v>0.2925</v>
      </c>
    </row>
    <row r="90" spans="2:7" ht="13.5">
      <c r="B90" s="27" t="s">
        <v>98</v>
      </c>
      <c r="C90" s="24">
        <v>40.9746147896709</v>
      </c>
      <c r="D90" s="24">
        <v>-41.33905945326231</v>
      </c>
      <c r="E90" s="24">
        <v>-54.628042756305824</v>
      </c>
      <c r="F90" s="60">
        <v>0.4432</v>
      </c>
      <c r="G90" s="39">
        <v>0.2557</v>
      </c>
    </row>
    <row r="91" spans="2:7" ht="13.5">
      <c r="B91" s="27" t="s">
        <v>99</v>
      </c>
      <c r="C91" s="24">
        <v>40.85745813196463</v>
      </c>
      <c r="D91" s="24">
        <v>-42.279149629916404</v>
      </c>
      <c r="E91" s="24">
        <v>-54.296631531031565</v>
      </c>
      <c r="F91" s="60">
        <v>0.3311</v>
      </c>
      <c r="G91" s="39">
        <v>0.1436</v>
      </c>
    </row>
    <row r="92" spans="2:7" ht="13.5">
      <c r="B92" s="27" t="s">
        <v>100</v>
      </c>
      <c r="C92" s="24">
        <v>41.10736818229041</v>
      </c>
      <c r="D92" s="24">
        <v>-43.15217409228742</v>
      </c>
      <c r="E92" s="24">
        <v>-54.03962534842406</v>
      </c>
      <c r="F92" s="60">
        <v>0.1903</v>
      </c>
      <c r="G92" s="39">
        <v>0.002799999999999997</v>
      </c>
    </row>
    <row r="93" spans="2:6" ht="13.5">
      <c r="B93" s="27" t="s">
        <v>101</v>
      </c>
      <c r="C93" s="24">
        <v>41.55231708143151</v>
      </c>
      <c r="D93" s="24">
        <v>-43.87364198733129</v>
      </c>
      <c r="E93" s="24">
        <v>-53.462570669608</v>
      </c>
      <c r="F93" s="60">
        <v>0.0181</v>
      </c>
    </row>
    <row r="94" spans="2:6" ht="13.5">
      <c r="B94" s="27" t="s">
        <v>102</v>
      </c>
      <c r="C94" s="24">
        <v>42.365227965536505</v>
      </c>
      <c r="D94" s="24">
        <v>-44.432203211949556</v>
      </c>
      <c r="E94" s="24">
        <v>-53.1557575113548</v>
      </c>
      <c r="F94" s="60">
        <v>-0.1546</v>
      </c>
    </row>
    <row r="95" spans="2:7" ht="13.5">
      <c r="B95" s="27" t="s">
        <v>103</v>
      </c>
      <c r="C95" s="24">
        <v>43.342624513193805</v>
      </c>
      <c r="D95" s="24">
        <v>-44.60552581415298</v>
      </c>
      <c r="E95" s="24">
        <v>-52.55688105045806</v>
      </c>
      <c r="F95" s="60">
        <v>-0.3264</v>
      </c>
      <c r="G95" s="39">
        <v>-0.13890000000000002</v>
      </c>
    </row>
    <row r="96" spans="2:7" ht="13.5">
      <c r="B96" s="27" t="s">
        <v>104</v>
      </c>
      <c r="C96" s="24">
        <v>44.35282198401381</v>
      </c>
      <c r="D96" s="24">
        <v>-44.35952586043555</v>
      </c>
      <c r="E96" s="24">
        <v>-52.094760546687425</v>
      </c>
      <c r="F96" s="60">
        <v>-0.4479</v>
      </c>
      <c r="G96" s="39">
        <v>-0.2604</v>
      </c>
    </row>
    <row r="97" spans="2:7" ht="13.5">
      <c r="B97" s="27" t="s">
        <v>105</v>
      </c>
      <c r="C97" s="24">
        <v>45.26286610085463</v>
      </c>
      <c r="D97" s="24">
        <v>-43.71407114909567</v>
      </c>
      <c r="E97" s="24">
        <v>-51.791637710960245</v>
      </c>
      <c r="F97" s="60">
        <v>-0.5102</v>
      </c>
      <c r="G97" s="39">
        <v>-0.3227</v>
      </c>
    </row>
    <row r="98" spans="2:7" ht="13.5">
      <c r="B98" s="27" t="s">
        <v>106</v>
      </c>
      <c r="C98" s="24">
        <v>56.787406562975995</v>
      </c>
      <c r="D98" s="24">
        <v>-75.00390134816666</v>
      </c>
      <c r="E98" s="24">
        <v>-28.739659662734034</v>
      </c>
      <c r="F98" s="60">
        <v>-0.2113</v>
      </c>
      <c r="G98" s="39">
        <v>-0.023799999999999988</v>
      </c>
    </row>
    <row r="99" spans="2:7" ht="13.5">
      <c r="B99" s="27" t="s">
        <v>107</v>
      </c>
      <c r="C99" s="24">
        <v>57.118360335565235</v>
      </c>
      <c r="D99" s="24">
        <v>-75.01104396879211</v>
      </c>
      <c r="E99" s="24">
        <v>-27.483313546772603</v>
      </c>
      <c r="F99" s="60">
        <v>-0.4657</v>
      </c>
      <c r="G99" s="39">
        <v>-0.2782</v>
      </c>
    </row>
    <row r="100" spans="2:7" ht="13.5">
      <c r="B100" s="27" t="s">
        <v>108</v>
      </c>
      <c r="C100" s="24">
        <v>57.005014873797386</v>
      </c>
      <c r="D100" s="24">
        <v>-75.3107154443985</v>
      </c>
      <c r="E100" s="24">
        <v>-26.304304221205452</v>
      </c>
      <c r="F100" s="60">
        <v>-0.597</v>
      </c>
      <c r="G100" s="39">
        <v>-0.4095</v>
      </c>
    </row>
    <row r="101" spans="2:7" ht="13.5">
      <c r="B101" s="27" t="s">
        <v>109</v>
      </c>
      <c r="C101" s="24">
        <v>56.53448481804484</v>
      </c>
      <c r="D101" s="24">
        <v>-75.8557947705225</v>
      </c>
      <c r="E101" s="24">
        <v>-25.353406996081457</v>
      </c>
      <c r="F101" s="60">
        <v>-0.6588</v>
      </c>
      <c r="G101" s="39">
        <v>-0.47130000000000005</v>
      </c>
    </row>
    <row r="102" spans="2:7" ht="13.5">
      <c r="B102" s="27" t="s">
        <v>110</v>
      </c>
      <c r="C102" s="24">
        <v>55.62608695006875</v>
      </c>
      <c r="D102" s="24">
        <v>-76.58462097989104</v>
      </c>
      <c r="E102" s="24">
        <v>-24.69394299222102</v>
      </c>
      <c r="F102" s="60">
        <v>-0.6238</v>
      </c>
      <c r="G102" s="39">
        <v>-0.4363</v>
      </c>
    </row>
    <row r="103" spans="2:7" ht="13.5">
      <c r="B103" s="27" t="s">
        <v>111</v>
      </c>
      <c r="C103" s="24">
        <v>54.64397898637291</v>
      </c>
      <c r="D103" s="24">
        <v>-77.24464402281427</v>
      </c>
      <c r="E103" s="24">
        <v>-24.578661395887632</v>
      </c>
      <c r="F103" s="60">
        <v>-0.5037</v>
      </c>
      <c r="G103" s="39">
        <v>-0.31620000000000004</v>
      </c>
    </row>
    <row r="104" spans="2:7" ht="13.5">
      <c r="B104" s="27" t="s">
        <v>112</v>
      </c>
      <c r="C104" s="24">
        <v>53.85086802421254</v>
      </c>
      <c r="D104" s="24">
        <v>-77.99959547181261</v>
      </c>
      <c r="E104" s="24">
        <v>-24.9479989557203</v>
      </c>
      <c r="F104" s="60">
        <v>-0.3242</v>
      </c>
      <c r="G104" s="39">
        <v>-0.1367</v>
      </c>
    </row>
    <row r="105" spans="2:6" ht="13.5">
      <c r="B105" s="27" t="s">
        <v>113</v>
      </c>
      <c r="C105" s="24">
        <v>52.95947258959305</v>
      </c>
      <c r="D105" s="24">
        <v>-78.26769763466588</v>
      </c>
      <c r="E105" s="24">
        <v>-25.623296253887958</v>
      </c>
      <c r="F105" s="60">
        <v>-0.0899</v>
      </c>
    </row>
    <row r="106" spans="2:6" ht="13.5">
      <c r="B106" s="27" t="s">
        <v>114</v>
      </c>
      <c r="C106" s="24">
        <v>52.46110580023885</v>
      </c>
      <c r="D106" s="24">
        <v>-78.44255445258652</v>
      </c>
      <c r="E106" s="24">
        <v>-26.48564732164334</v>
      </c>
      <c r="F106" s="60">
        <v>0.1342</v>
      </c>
    </row>
    <row r="107" spans="2:7" ht="13.5">
      <c r="B107" s="27" t="s">
        <v>115</v>
      </c>
      <c r="C107" s="24">
        <v>52.22880421494688</v>
      </c>
      <c r="D107" s="24">
        <v>-78.43478070501146</v>
      </c>
      <c r="E107" s="24">
        <v>-27.414327010010048</v>
      </c>
      <c r="F107" s="60">
        <v>0.3352</v>
      </c>
      <c r="G107" s="39">
        <v>0.1477</v>
      </c>
    </row>
    <row r="108" spans="2:7" ht="13.5">
      <c r="B108" s="27" t="s">
        <v>116</v>
      </c>
      <c r="C108" s="24">
        <v>52.24661784665307</v>
      </c>
      <c r="D108" s="24">
        <v>-78.22848347292287</v>
      </c>
      <c r="E108" s="24">
        <v>-28.391298779592894</v>
      </c>
      <c r="F108" s="60">
        <v>0.4947</v>
      </c>
      <c r="G108" s="39">
        <v>0.3072</v>
      </c>
    </row>
    <row r="109" spans="2:7" ht="13.5">
      <c r="B109" s="27" t="s">
        <v>117</v>
      </c>
      <c r="C109" s="24">
        <v>52.42911237785786</v>
      </c>
      <c r="D109" s="24">
        <v>-77.82605145018877</v>
      </c>
      <c r="E109" s="24">
        <v>-29.15595100796095</v>
      </c>
      <c r="F109" s="60">
        <v>0.602</v>
      </c>
      <c r="G109" s="39">
        <v>0.4145</v>
      </c>
    </row>
    <row r="110" spans="2:7" ht="13.5">
      <c r="B110" s="27" t="s">
        <v>118</v>
      </c>
      <c r="C110" s="24">
        <v>52.85297306667852</v>
      </c>
      <c r="D110" s="24">
        <v>-77.3958098988545</v>
      </c>
      <c r="E110" s="24">
        <v>-29.791375927275354</v>
      </c>
      <c r="F110" s="60">
        <v>0.6397</v>
      </c>
      <c r="G110" s="39">
        <v>0.45220000000000005</v>
      </c>
    </row>
    <row r="111" spans="2:7" ht="13.5">
      <c r="B111" s="27" t="s">
        <v>119</v>
      </c>
      <c r="C111" s="24">
        <v>53.49759595358773</v>
      </c>
      <c r="D111" s="24">
        <v>-76.93754646226496</v>
      </c>
      <c r="E111" s="24">
        <v>-30.255399419866503</v>
      </c>
      <c r="F111" s="60">
        <v>0.6093</v>
      </c>
      <c r="G111" s="39">
        <v>0.42179999999999995</v>
      </c>
    </row>
    <row r="112" spans="2:7" ht="13.5">
      <c r="B112" s="27" t="s">
        <v>120</v>
      </c>
      <c r="C112" s="24">
        <v>54.250290654903914</v>
      </c>
      <c r="D112" s="24">
        <v>-76.49521913865644</v>
      </c>
      <c r="E112" s="24">
        <v>-30.467095783542277</v>
      </c>
      <c r="F112" s="60">
        <v>0.5121</v>
      </c>
      <c r="G112" s="39">
        <v>0.3246</v>
      </c>
    </row>
    <row r="113" spans="2:7" ht="13.5">
      <c r="B113" s="27" t="s">
        <v>121</v>
      </c>
      <c r="C113" s="24">
        <v>55.1112142472073</v>
      </c>
      <c r="D113" s="24">
        <v>-76.06176994661712</v>
      </c>
      <c r="E113" s="24">
        <v>-30.40639941850633</v>
      </c>
      <c r="F113" s="60">
        <v>0.3537</v>
      </c>
      <c r="G113" s="39">
        <v>0.16620000000000001</v>
      </c>
    </row>
    <row r="114" spans="2:6" ht="13.5">
      <c r="B114" s="27" t="s">
        <v>122</v>
      </c>
      <c r="C114" s="24">
        <v>55.85593663325216</v>
      </c>
      <c r="D114" s="24">
        <v>-75.57480986830853</v>
      </c>
      <c r="E114" s="24">
        <v>-30.01647170958904</v>
      </c>
      <c r="F114" s="60">
        <v>0.1538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38841.296689814815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0.04003692307692307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0.6397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-0.6588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1.2985000000000002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0.39691365857751054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-0.17919168558424303</v>
      </c>
      <c r="D47" s="24">
        <v>0.03403578197065826</v>
      </c>
      <c r="E47" s="24">
        <v>0.08093558542034174</v>
      </c>
      <c r="F47" s="60">
        <v>-0.1995</v>
      </c>
      <c r="G47" s="39">
        <v>-0.01200000000000001</v>
      </c>
    </row>
    <row r="48" spans="2:6" ht="13.5">
      <c r="B48" s="27" t="s">
        <v>56</v>
      </c>
      <c r="C48" s="24">
        <v>0.0957167283013618</v>
      </c>
      <c r="D48" s="24">
        <v>-0.10101436571327582</v>
      </c>
      <c r="E48" s="24">
        <v>-0.014288149749930312</v>
      </c>
      <c r="F48" s="60">
        <v>0.1399</v>
      </c>
    </row>
    <row r="49" spans="2:7" ht="13.5">
      <c r="B49" s="27" t="s">
        <v>57</v>
      </c>
      <c r="C49" s="24">
        <v>-0.22489361340332437</v>
      </c>
      <c r="D49" s="24">
        <v>0.015129177931505922</v>
      </c>
      <c r="E49" s="24">
        <v>0.11121691037295989</v>
      </c>
      <c r="F49" s="60">
        <v>-0.2513</v>
      </c>
      <c r="G49" s="39">
        <v>-0.06380000000000002</v>
      </c>
    </row>
    <row r="50" spans="2:6" ht="13.5">
      <c r="B50" s="27" t="s">
        <v>58</v>
      </c>
      <c r="C50" s="24">
        <v>-0.06448475389131403</v>
      </c>
      <c r="D50" s="24">
        <v>0.029959200172037015</v>
      </c>
      <c r="E50" s="24">
        <v>0.022937094690256288</v>
      </c>
      <c r="F50" s="60">
        <v>-0.0747</v>
      </c>
    </row>
    <row r="51" spans="2:6" ht="13.5">
      <c r="B51" s="27" t="s">
        <v>59</v>
      </c>
      <c r="C51" s="24">
        <v>0.0763057254125954</v>
      </c>
      <c r="D51" s="24">
        <v>-0.07139313701114247</v>
      </c>
      <c r="E51" s="24">
        <v>-0.01458226464178125</v>
      </c>
      <c r="F51" s="60">
        <v>0.1055</v>
      </c>
    </row>
    <row r="52" spans="2:7" ht="13.5">
      <c r="B52" s="27" t="s">
        <v>60</v>
      </c>
      <c r="C52" s="24">
        <v>0.13702860943137551</v>
      </c>
      <c r="D52" s="24">
        <v>-0.2445683492366868</v>
      </c>
      <c r="E52" s="24">
        <v>0.014470365164378052</v>
      </c>
      <c r="F52" s="60">
        <v>0.2807</v>
      </c>
      <c r="G52" s="39">
        <v>0.0932</v>
      </c>
    </row>
    <row r="53" spans="2:7" ht="13.5">
      <c r="B53" s="27" t="s">
        <v>61</v>
      </c>
      <c r="C53" s="24">
        <v>0.08489580707160371</v>
      </c>
      <c r="D53" s="24">
        <v>-0.3930502706271284</v>
      </c>
      <c r="E53" s="24">
        <v>0.09336093412471058</v>
      </c>
      <c r="F53" s="60">
        <v>0.4128</v>
      </c>
      <c r="G53" s="39">
        <v>0.2253</v>
      </c>
    </row>
    <row r="54" spans="2:7" ht="13.5">
      <c r="B54" s="27" t="s">
        <v>62</v>
      </c>
      <c r="C54" s="24">
        <v>-0.035396446543899174</v>
      </c>
      <c r="D54" s="24">
        <v>-0.45232022463883936</v>
      </c>
      <c r="E54" s="24">
        <v>0.1763887149485086</v>
      </c>
      <c r="F54" s="60">
        <v>0.4868</v>
      </c>
      <c r="G54" s="39">
        <v>0.2993</v>
      </c>
    </row>
    <row r="55" spans="2:7" ht="13.5">
      <c r="B55" s="27" t="s">
        <v>63</v>
      </c>
      <c r="C55" s="24">
        <v>-0.17851750172086867</v>
      </c>
      <c r="D55" s="24">
        <v>-0.4114704414341759</v>
      </c>
      <c r="E55" s="24">
        <v>0.2362575370688944</v>
      </c>
      <c r="F55" s="60">
        <v>0.5069</v>
      </c>
      <c r="G55" s="39">
        <v>0.3194</v>
      </c>
    </row>
    <row r="56" spans="2:7" ht="13.5">
      <c r="B56" s="27" t="s">
        <v>64</v>
      </c>
      <c r="C56" s="24">
        <v>-0.2762079844152652</v>
      </c>
      <c r="D56" s="24">
        <v>-0.29533392155609306</v>
      </c>
      <c r="E56" s="24">
        <v>0.24628428383805812</v>
      </c>
      <c r="F56" s="60">
        <v>0.4735</v>
      </c>
      <c r="G56" s="39">
        <v>0.286</v>
      </c>
    </row>
    <row r="57" spans="2:7" ht="13.5">
      <c r="B57" s="27" t="s">
        <v>65</v>
      </c>
      <c r="C57" s="24">
        <v>-0.2953576991983553</v>
      </c>
      <c r="D57" s="24">
        <v>-0.1475135266909149</v>
      </c>
      <c r="E57" s="24">
        <v>0.20455162739203558</v>
      </c>
      <c r="F57" s="60">
        <v>0.3884</v>
      </c>
      <c r="G57" s="39">
        <v>0.20090000000000002</v>
      </c>
    </row>
    <row r="58" spans="2:7" ht="13.5">
      <c r="B58" s="27" t="s">
        <v>66</v>
      </c>
      <c r="C58" s="24">
        <v>-0.22182589936721797</v>
      </c>
      <c r="D58" s="24">
        <v>-0.021437466197291144</v>
      </c>
      <c r="E58" s="24">
        <v>0.12240542085379502</v>
      </c>
      <c r="F58" s="60">
        <v>0.2543</v>
      </c>
      <c r="G58" s="39">
        <v>0.06680000000000003</v>
      </c>
    </row>
    <row r="59" spans="2:6" ht="13.5">
      <c r="B59" s="27" t="s">
        <v>67</v>
      </c>
      <c r="C59" s="24">
        <v>-0.07169045287949416</v>
      </c>
      <c r="D59" s="24">
        <v>0.019297141751899005</v>
      </c>
      <c r="E59" s="24">
        <v>0.03039518846606626</v>
      </c>
      <c r="F59" s="60">
        <v>0.0802</v>
      </c>
    </row>
    <row r="60" spans="2:6" ht="13.5">
      <c r="B60" s="27" t="s">
        <v>68</v>
      </c>
      <c r="C60" s="24">
        <v>0.0865842063086788</v>
      </c>
      <c r="D60" s="24">
        <v>-0.06074942564276853</v>
      </c>
      <c r="E60" s="24">
        <v>-0.023627288770533994</v>
      </c>
      <c r="F60" s="60">
        <v>-0.1084</v>
      </c>
    </row>
    <row r="61" spans="2:7" ht="13.5">
      <c r="B61" s="27" t="s">
        <v>69</v>
      </c>
      <c r="C61" s="24">
        <v>0.1534873587884107</v>
      </c>
      <c r="D61" s="24">
        <v>-0.3390923563918804</v>
      </c>
      <c r="E61" s="24">
        <v>0.038973921417927215</v>
      </c>
      <c r="F61" s="60">
        <v>-0.3742</v>
      </c>
      <c r="G61" s="39">
        <v>-0.18669999999999998</v>
      </c>
    </row>
    <row r="62" spans="2:7" ht="13.5">
      <c r="B62" s="27" t="s">
        <v>70</v>
      </c>
      <c r="C62" s="24">
        <v>0.037031782681197</v>
      </c>
      <c r="D62" s="24">
        <v>-0.4551698642991937</v>
      </c>
      <c r="E62" s="24">
        <v>0.13986264412453409</v>
      </c>
      <c r="F62" s="60">
        <v>-0.4776</v>
      </c>
      <c r="G62" s="39">
        <v>-0.2901</v>
      </c>
    </row>
    <row r="63" spans="2:7" ht="13.5">
      <c r="B63" s="27" t="s">
        <v>71</v>
      </c>
      <c r="C63" s="24">
        <v>-0.1564595479762687</v>
      </c>
      <c r="D63" s="24">
        <v>-0.4381075382189792</v>
      </c>
      <c r="E63" s="24">
        <v>0.23413695829481895</v>
      </c>
      <c r="F63" s="60">
        <v>-0.5208</v>
      </c>
      <c r="G63" s="39">
        <v>-0.33330000000000004</v>
      </c>
    </row>
    <row r="64" spans="2:7" ht="13.5">
      <c r="B64" s="27" t="s">
        <v>72</v>
      </c>
      <c r="C64" s="24">
        <v>-0.29105606113026994</v>
      </c>
      <c r="D64" s="24">
        <v>-0.297287430955258</v>
      </c>
      <c r="E64" s="24">
        <v>0.2546575943749403</v>
      </c>
      <c r="F64" s="60">
        <v>-0.4878</v>
      </c>
      <c r="G64" s="39">
        <v>-0.3003</v>
      </c>
    </row>
    <row r="65" spans="2:6" ht="13.5">
      <c r="B65" s="27" t="s">
        <v>73</v>
      </c>
      <c r="C65" s="24">
        <v>0.12894918382335163</v>
      </c>
      <c r="D65" s="24">
        <v>-0.10301701084553372</v>
      </c>
      <c r="E65" s="24">
        <v>0.042803986961882146</v>
      </c>
      <c r="F65" s="60">
        <v>0.1705</v>
      </c>
    </row>
    <row r="66" spans="2:6" ht="13.5">
      <c r="B66" s="27" t="s">
        <v>74</v>
      </c>
      <c r="C66" s="24">
        <v>-0.010411119707143257</v>
      </c>
      <c r="D66" s="24">
        <v>0.007350829272624537</v>
      </c>
      <c r="E66" s="24">
        <v>0.0009801037871213225</v>
      </c>
      <c r="F66" s="60">
        <v>-0.0128</v>
      </c>
    </row>
    <row r="67" spans="2:7" ht="13.5">
      <c r="B67" s="27" t="s">
        <v>75</v>
      </c>
      <c r="C67" s="24">
        <v>-0.15344252413370896</v>
      </c>
      <c r="D67" s="24">
        <v>0.09453692645375611</v>
      </c>
      <c r="E67" s="24">
        <v>0.07774813847152373</v>
      </c>
      <c r="F67" s="60">
        <v>-0.1963</v>
      </c>
      <c r="G67" s="39">
        <v>-0.008800000000000002</v>
      </c>
    </row>
    <row r="68" spans="2:7" ht="13.5">
      <c r="B68" s="27" t="s">
        <v>76</v>
      </c>
      <c r="C68" s="24">
        <v>-0.2063513435400992</v>
      </c>
      <c r="D68" s="24">
        <v>0.054113666814046724</v>
      </c>
      <c r="E68" s="24">
        <v>0.43958729550834974</v>
      </c>
      <c r="F68" s="60">
        <v>-0.4886</v>
      </c>
      <c r="G68" s="39">
        <v>-0.3011</v>
      </c>
    </row>
    <row r="69" spans="2:7" ht="13.5">
      <c r="B69" s="27" t="s">
        <v>77</v>
      </c>
      <c r="C69" s="24">
        <v>-0.06814184655296884</v>
      </c>
      <c r="D69" s="24">
        <v>-0.06979773465076278</v>
      </c>
      <c r="E69" s="24">
        <v>0.5473927144402282</v>
      </c>
      <c r="F69" s="60">
        <v>-0.556</v>
      </c>
      <c r="G69" s="39">
        <v>-0.36850000000000005</v>
      </c>
    </row>
    <row r="70" spans="2:7" ht="13.5">
      <c r="B70" s="27" t="s">
        <v>78</v>
      </c>
      <c r="C70" s="24">
        <v>0.11593405231061382</v>
      </c>
      <c r="D70" s="24">
        <v>-0.19273163750401068</v>
      </c>
      <c r="E70" s="24">
        <v>0.4978185448897854</v>
      </c>
      <c r="F70" s="60">
        <v>-0.5463</v>
      </c>
      <c r="G70" s="39">
        <v>-0.3588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5" ht="13.5">
      <c r="B72" s="27" t="s">
        <v>80</v>
      </c>
      <c r="C72" s="24">
        <v>0</v>
      </c>
      <c r="D72" s="24">
        <v>0</v>
      </c>
      <c r="E72" s="24">
        <v>0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6" ht="13.5">
      <c r="B74" s="27" t="s">
        <v>82</v>
      </c>
      <c r="C74" s="24">
        <v>-0.08474734955385799</v>
      </c>
      <c r="D74" s="24">
        <v>0.05180909888966312</v>
      </c>
      <c r="E74" s="24">
        <v>0.04479893572053584</v>
      </c>
      <c r="F74" s="60">
        <v>0.109</v>
      </c>
    </row>
    <row r="75" spans="2:7" ht="13.5">
      <c r="B75" s="27" t="s">
        <v>83</v>
      </c>
      <c r="C75" s="24">
        <v>-0.18921787148865832</v>
      </c>
      <c r="D75" s="24">
        <v>0.09268193559732651</v>
      </c>
      <c r="E75" s="24">
        <v>0.20551954056772814</v>
      </c>
      <c r="F75" s="60">
        <v>0.2943</v>
      </c>
      <c r="G75" s="39">
        <v>0.1068</v>
      </c>
    </row>
    <row r="76" spans="2:7" ht="13.5">
      <c r="B76" s="27" t="s">
        <v>84</v>
      </c>
      <c r="C76" s="24">
        <v>-0.19029759794795353</v>
      </c>
      <c r="D76" s="24">
        <v>0.05491428131209375</v>
      </c>
      <c r="E76" s="24">
        <v>0.3824005642541408</v>
      </c>
      <c r="F76" s="60">
        <v>0.4306</v>
      </c>
      <c r="G76" s="39">
        <v>0.24309999999999998</v>
      </c>
    </row>
    <row r="77" spans="2:7" ht="13.5">
      <c r="B77" s="27" t="s">
        <v>85</v>
      </c>
      <c r="C77" s="24">
        <v>-0.10833079715403215</v>
      </c>
      <c r="D77" s="24">
        <v>-0.029736624696255376</v>
      </c>
      <c r="E77" s="24">
        <v>0.4975555049075808</v>
      </c>
      <c r="F77" s="60">
        <v>0.5101</v>
      </c>
      <c r="G77" s="39">
        <v>0.3226</v>
      </c>
    </row>
    <row r="78" spans="2:7" ht="13.5">
      <c r="B78" s="27" t="s">
        <v>86</v>
      </c>
      <c r="C78" s="24">
        <v>0.03475268115112584</v>
      </c>
      <c r="D78" s="24">
        <v>-0.13812481615249794</v>
      </c>
      <c r="E78" s="24">
        <v>0.5178870169564078</v>
      </c>
      <c r="F78" s="60">
        <v>0.5371</v>
      </c>
      <c r="G78" s="39">
        <v>0.3496</v>
      </c>
    </row>
    <row r="79" spans="2:7" ht="13.5">
      <c r="B79" s="27" t="s">
        <v>87</v>
      </c>
      <c r="C79" s="24">
        <v>0.15132949306484988</v>
      </c>
      <c r="D79" s="24">
        <v>-0.20321141808109644</v>
      </c>
      <c r="E79" s="24">
        <v>0.4279094408506978</v>
      </c>
      <c r="F79" s="60">
        <v>0.4973</v>
      </c>
      <c r="G79" s="39">
        <v>0.3098</v>
      </c>
    </row>
    <row r="80" spans="2:7" ht="13.5">
      <c r="B80" s="27" t="s">
        <v>88</v>
      </c>
      <c r="C80" s="24">
        <v>0.20532459646564405</v>
      </c>
      <c r="D80" s="24">
        <v>-0.20307220942650872</v>
      </c>
      <c r="E80" s="24">
        <v>0.2472770624303493</v>
      </c>
      <c r="F80" s="60">
        <v>0.3802</v>
      </c>
      <c r="G80" s="39">
        <v>0.19269999999999998</v>
      </c>
    </row>
    <row r="81" spans="2:7" ht="13.5">
      <c r="B81" s="27" t="s">
        <v>89</v>
      </c>
      <c r="C81" s="24">
        <v>-0.4048299437724481</v>
      </c>
      <c r="D81" s="24">
        <v>0.027473854392198405</v>
      </c>
      <c r="E81" s="24">
        <v>-0.21931772524251159</v>
      </c>
      <c r="F81" s="60">
        <v>-0.4612</v>
      </c>
      <c r="G81" s="39">
        <v>-0.2737</v>
      </c>
    </row>
    <row r="82" spans="2:7" ht="13.5">
      <c r="B82" s="27" t="s">
        <v>90</v>
      </c>
      <c r="C82" s="24">
        <v>-0.29519916069078533</v>
      </c>
      <c r="D82" s="24">
        <v>-0.11219893018457583</v>
      </c>
      <c r="E82" s="24">
        <v>-0.11372013656708901</v>
      </c>
      <c r="F82" s="60">
        <v>-0.3357</v>
      </c>
      <c r="G82" s="39">
        <v>-0.1482</v>
      </c>
    </row>
    <row r="83" spans="2:6" ht="13.5">
      <c r="B83" s="27" t="s">
        <v>91</v>
      </c>
      <c r="C83" s="24">
        <v>-0.13749142266923542</v>
      </c>
      <c r="D83" s="24">
        <v>-0.1141483223295694</v>
      </c>
      <c r="E83" s="24">
        <v>-0.03133978686924621</v>
      </c>
      <c r="F83" s="60">
        <v>-0.1814</v>
      </c>
    </row>
    <row r="84" spans="2:6" ht="13.5">
      <c r="B84" s="27" t="s">
        <v>92</v>
      </c>
      <c r="C84" s="24">
        <v>-0.00032640106991266293</v>
      </c>
      <c r="D84" s="24">
        <v>-0.000510811775903619</v>
      </c>
      <c r="E84" s="24">
        <v>8.744239778479823E-06</v>
      </c>
      <c r="F84" s="60">
        <v>-0.0006</v>
      </c>
    </row>
    <row r="85" spans="2:6" ht="13.5">
      <c r="B85" s="27" t="s">
        <v>93</v>
      </c>
      <c r="C85" s="24">
        <v>0.045439575933258425</v>
      </c>
      <c r="D85" s="24">
        <v>0.1695142946433208</v>
      </c>
      <c r="E85" s="24">
        <v>-0.03569274248749821</v>
      </c>
      <c r="F85" s="60">
        <v>0.1791</v>
      </c>
    </row>
    <row r="86" spans="2:7" ht="13.5">
      <c r="B86" s="27" t="s">
        <v>94</v>
      </c>
      <c r="C86" s="24">
        <v>-0.011652624912024123</v>
      </c>
      <c r="D86" s="24">
        <v>0.30535258064298176</v>
      </c>
      <c r="E86" s="24">
        <v>-0.11273296287091483</v>
      </c>
      <c r="F86" s="60">
        <v>0.3257</v>
      </c>
      <c r="G86" s="39">
        <v>0.1382</v>
      </c>
    </row>
    <row r="87" spans="2:7" ht="13.5">
      <c r="B87" s="27" t="s">
        <v>95</v>
      </c>
      <c r="C87" s="24">
        <v>-0.1418726317366037</v>
      </c>
      <c r="D87" s="24">
        <v>0.36099272919277325</v>
      </c>
      <c r="E87" s="24">
        <v>-0.19963475058344216</v>
      </c>
      <c r="F87" s="60">
        <v>0.4362</v>
      </c>
      <c r="G87" s="39">
        <v>0.24869999999999998</v>
      </c>
    </row>
    <row r="88" spans="2:7" ht="13.5">
      <c r="B88" s="27" t="s">
        <v>96</v>
      </c>
      <c r="C88" s="24">
        <v>-0.27933974218928626</v>
      </c>
      <c r="D88" s="24">
        <v>0.3155455403786931</v>
      </c>
      <c r="E88" s="24">
        <v>-0.25496844219362913</v>
      </c>
      <c r="F88" s="60">
        <v>0.4926</v>
      </c>
      <c r="G88" s="39">
        <v>0.3051</v>
      </c>
    </row>
    <row r="89" spans="2:7" ht="13.5">
      <c r="B89" s="27" t="s">
        <v>97</v>
      </c>
      <c r="C89" s="24">
        <v>-0.3597524008418489</v>
      </c>
      <c r="D89" s="24">
        <v>0.19184207438379275</v>
      </c>
      <c r="E89" s="24">
        <v>-0.2533990481063313</v>
      </c>
      <c r="F89" s="60">
        <v>0.48</v>
      </c>
      <c r="G89" s="39">
        <v>0.2925</v>
      </c>
    </row>
    <row r="90" spans="2:7" ht="13.5">
      <c r="B90" s="27" t="s">
        <v>98</v>
      </c>
      <c r="C90" s="24">
        <v>-0.3834638783372242</v>
      </c>
      <c r="D90" s="24">
        <v>0.050822019962303955</v>
      </c>
      <c r="E90" s="24">
        <v>-0.21640917313063568</v>
      </c>
      <c r="F90" s="60">
        <v>0.4432</v>
      </c>
      <c r="G90" s="39">
        <v>0.2557</v>
      </c>
    </row>
    <row r="91" spans="2:7" ht="13.5">
      <c r="B91" s="27" t="s">
        <v>99</v>
      </c>
      <c r="C91" s="24">
        <v>-0.29685388348031694</v>
      </c>
      <c r="D91" s="24">
        <v>-0.06809238460518685</v>
      </c>
      <c r="E91" s="24">
        <v>-0.12998833036467516</v>
      </c>
      <c r="F91" s="60">
        <v>0.3311</v>
      </c>
      <c r="G91" s="39">
        <v>0.1436</v>
      </c>
    </row>
    <row r="92" spans="2:7" ht="13.5">
      <c r="B92" s="27" t="s">
        <v>100</v>
      </c>
      <c r="C92" s="24">
        <v>-0.1588960358041689</v>
      </c>
      <c r="D92" s="24">
        <v>-0.09195576819678308</v>
      </c>
      <c r="E92" s="24">
        <v>-0.05018200801690398</v>
      </c>
      <c r="F92" s="60">
        <v>0.1903</v>
      </c>
      <c r="G92" s="39">
        <v>0.002799999999999997</v>
      </c>
    </row>
    <row r="93" spans="2:6" ht="13.5">
      <c r="B93" s="27" t="s">
        <v>101</v>
      </c>
      <c r="C93" s="24">
        <v>-0.012187583118361545</v>
      </c>
      <c r="D93" s="24">
        <v>-0.013249160159134021</v>
      </c>
      <c r="E93" s="24">
        <v>-0.001683225529234278</v>
      </c>
      <c r="F93" s="60">
        <v>0.0181</v>
      </c>
    </row>
    <row r="94" spans="2:6" ht="13.5">
      <c r="B94" s="27" t="s">
        <v>102</v>
      </c>
      <c r="C94" s="24">
        <v>0.06807969803244163</v>
      </c>
      <c r="D94" s="24">
        <v>0.13820187778954818</v>
      </c>
      <c r="E94" s="24">
        <v>-0.013023790509244293</v>
      </c>
      <c r="F94" s="60">
        <v>-0.1546</v>
      </c>
    </row>
    <row r="95" spans="2:7" ht="13.5">
      <c r="B95" s="27" t="s">
        <v>103</v>
      </c>
      <c r="C95" s="24">
        <v>0.03554092086070426</v>
      </c>
      <c r="D95" s="24">
        <v>0.31155432074569234</v>
      </c>
      <c r="E95" s="24">
        <v>-0.09045235377649163</v>
      </c>
      <c r="F95" s="60">
        <v>-0.3264</v>
      </c>
      <c r="G95" s="39">
        <v>-0.13890000000000002</v>
      </c>
    </row>
    <row r="96" spans="2:7" ht="13.5">
      <c r="B96" s="27" t="s">
        <v>104</v>
      </c>
      <c r="C96" s="24">
        <v>-0.10419308945679262</v>
      </c>
      <c r="D96" s="24">
        <v>0.39162209359355415</v>
      </c>
      <c r="E96" s="24">
        <v>-0.19081774447767685</v>
      </c>
      <c r="F96" s="60">
        <v>-0.4479</v>
      </c>
      <c r="G96" s="39">
        <v>-0.2604</v>
      </c>
    </row>
    <row r="97" spans="2:7" ht="13.5">
      <c r="B97" s="27" t="s">
        <v>105</v>
      </c>
      <c r="C97" s="24">
        <v>-0.27788868783886755</v>
      </c>
      <c r="D97" s="24">
        <v>0.3382304461583985</v>
      </c>
      <c r="E97" s="24">
        <v>-0.2621427361340807</v>
      </c>
      <c r="F97" s="60">
        <v>-0.5102</v>
      </c>
      <c r="G97" s="39">
        <v>-0.3227</v>
      </c>
    </row>
    <row r="98" spans="2:7" ht="13.5">
      <c r="B98" s="27" t="s">
        <v>106</v>
      </c>
      <c r="C98" s="24">
        <v>-0.14697699913013196</v>
      </c>
      <c r="D98" s="24">
        <v>-0.12543034398777309</v>
      </c>
      <c r="E98" s="24">
        <v>0.08554852497464083</v>
      </c>
      <c r="F98" s="60">
        <v>-0.2113</v>
      </c>
      <c r="G98" s="39">
        <v>-0.023799999999999988</v>
      </c>
    </row>
    <row r="99" spans="2:7" ht="13.5">
      <c r="B99" s="27" t="s">
        <v>107</v>
      </c>
      <c r="C99" s="24">
        <v>-0.3774283559937146</v>
      </c>
      <c r="D99" s="24">
        <v>-0.2727128424559453</v>
      </c>
      <c r="E99" s="24">
        <v>-0.0069053636756422065</v>
      </c>
      <c r="F99" s="60">
        <v>-0.4657</v>
      </c>
      <c r="G99" s="39">
        <v>-0.2782</v>
      </c>
    </row>
    <row r="100" spans="2:7" ht="13.5">
      <c r="B100" s="27" t="s">
        <v>108</v>
      </c>
      <c r="C100" s="24">
        <v>-0.46481779877647966</v>
      </c>
      <c r="D100" s="24">
        <v>-0.28462812494106515</v>
      </c>
      <c r="E100" s="24">
        <v>-0.24354886276037746</v>
      </c>
      <c r="F100" s="60">
        <v>-0.597</v>
      </c>
      <c r="G100" s="39">
        <v>-0.4095</v>
      </c>
    </row>
    <row r="101" spans="2:7" ht="13.5">
      <c r="B101" s="27" t="s">
        <v>109</v>
      </c>
      <c r="C101" s="24">
        <v>-0.4095084474927546</v>
      </c>
      <c r="D101" s="24">
        <v>-0.19323425585504594</v>
      </c>
      <c r="E101" s="24">
        <v>-0.47850553521216455</v>
      </c>
      <c r="F101" s="60">
        <v>-0.6588</v>
      </c>
      <c r="G101" s="39">
        <v>-0.47130000000000005</v>
      </c>
    </row>
    <row r="102" spans="2:7" ht="13.5">
      <c r="B102" s="27" t="s">
        <v>110</v>
      </c>
      <c r="C102" s="24">
        <v>-0.20515294537164408</v>
      </c>
      <c r="D102" s="24">
        <v>-0.020728127585314837</v>
      </c>
      <c r="E102" s="24">
        <v>-0.5887719250811152</v>
      </c>
      <c r="F102" s="60">
        <v>-0.6238</v>
      </c>
      <c r="G102" s="39">
        <v>-0.4363</v>
      </c>
    </row>
    <row r="103" spans="2:7" ht="13.5">
      <c r="B103" s="27" t="s">
        <v>111</v>
      </c>
      <c r="C103" s="24">
        <v>-0.0060422928272956256</v>
      </c>
      <c r="D103" s="24">
        <v>0.1030689783326153</v>
      </c>
      <c r="E103" s="24">
        <v>-0.49303541025563646</v>
      </c>
      <c r="F103" s="60">
        <v>-0.5037</v>
      </c>
      <c r="G103" s="39">
        <v>-0.31620000000000004</v>
      </c>
    </row>
    <row r="104" spans="2:7" ht="13.5">
      <c r="B104" s="27" t="s">
        <v>112</v>
      </c>
      <c r="C104" s="24">
        <v>0.09523614679341819</v>
      </c>
      <c r="D104" s="24">
        <v>0.13045970653678296</v>
      </c>
      <c r="E104" s="24">
        <v>-0.28110098763220037</v>
      </c>
      <c r="F104" s="60">
        <v>-0.3242</v>
      </c>
      <c r="G104" s="39">
        <v>-0.1367</v>
      </c>
    </row>
    <row r="105" spans="2:6" ht="13.5">
      <c r="B105" s="27" t="s">
        <v>113</v>
      </c>
      <c r="C105" s="24">
        <v>0.05000273748942874</v>
      </c>
      <c r="D105" s="24">
        <v>0.04866853541159344</v>
      </c>
      <c r="E105" s="24">
        <v>-0.056613731390825706</v>
      </c>
      <c r="F105" s="60">
        <v>-0.0899</v>
      </c>
    </row>
    <row r="106" spans="2:6" ht="13.5">
      <c r="B106" s="27" t="s">
        <v>114</v>
      </c>
      <c r="C106" s="24">
        <v>-0.09706738783309987</v>
      </c>
      <c r="D106" s="24">
        <v>-0.0804989131496825</v>
      </c>
      <c r="E106" s="24">
        <v>0.0457728381432716</v>
      </c>
      <c r="F106" s="60">
        <v>0.1342</v>
      </c>
    </row>
    <row r="107" spans="2:7" ht="13.5">
      <c r="B107" s="27" t="s">
        <v>115</v>
      </c>
      <c r="C107" s="24">
        <v>-0.2699618276559619</v>
      </c>
      <c r="D107" s="24">
        <v>-0.19842350931492092</v>
      </c>
      <c r="E107" s="24">
        <v>0.010483384165169696</v>
      </c>
      <c r="F107" s="60">
        <v>0.3352</v>
      </c>
      <c r="G107" s="39">
        <v>0.1477</v>
      </c>
    </row>
    <row r="108" spans="2:7" ht="13.5">
      <c r="B108" s="27" t="s">
        <v>116</v>
      </c>
      <c r="C108" s="24">
        <v>-0.3969294214329011</v>
      </c>
      <c r="D108" s="24">
        <v>-0.2565698891898478</v>
      </c>
      <c r="E108" s="24">
        <v>-0.14597959842306807</v>
      </c>
      <c r="F108" s="60">
        <v>0.4947</v>
      </c>
      <c r="G108" s="39">
        <v>0.3072</v>
      </c>
    </row>
    <row r="109" spans="2:7" ht="13.5">
      <c r="B109" s="27" t="s">
        <v>117</v>
      </c>
      <c r="C109" s="24">
        <v>-0.4366732443740631</v>
      </c>
      <c r="D109" s="24">
        <v>-0.24429897017890312</v>
      </c>
      <c r="E109" s="24">
        <v>-0.3347680715507977</v>
      </c>
      <c r="F109" s="60">
        <v>0.602</v>
      </c>
      <c r="G109" s="39">
        <v>0.4145</v>
      </c>
    </row>
    <row r="110" spans="2:7" ht="13.5">
      <c r="B110" s="27" t="s">
        <v>118</v>
      </c>
      <c r="C110" s="24">
        <v>-0.3747631926188646</v>
      </c>
      <c r="D110" s="24">
        <v>-0.1651803163629495</v>
      </c>
      <c r="E110" s="24">
        <v>-0.4914001901795828</v>
      </c>
      <c r="F110" s="60">
        <v>0.6397</v>
      </c>
      <c r="G110" s="39">
        <v>0.45220000000000005</v>
      </c>
    </row>
    <row r="111" spans="2:7" ht="13.5">
      <c r="B111" s="27" t="s">
        <v>119</v>
      </c>
      <c r="C111" s="24">
        <v>-0.23586107193040817</v>
      </c>
      <c r="D111" s="24">
        <v>-0.04938428836196351</v>
      </c>
      <c r="E111" s="24">
        <v>-0.5596583966486932</v>
      </c>
      <c r="F111" s="60">
        <v>0.6093</v>
      </c>
      <c r="G111" s="39">
        <v>0.42179999999999995</v>
      </c>
    </row>
    <row r="112" spans="2:7" ht="13.5">
      <c r="B112" s="27" t="s">
        <v>120</v>
      </c>
      <c r="C112" s="24">
        <v>-0.08101527807271225</v>
      </c>
      <c r="D112" s="24">
        <v>0.050789741023805846</v>
      </c>
      <c r="E112" s="24">
        <v>-0.5030946622296746</v>
      </c>
      <c r="F112" s="60">
        <v>0.5121</v>
      </c>
      <c r="G112" s="39">
        <v>0.3246</v>
      </c>
    </row>
    <row r="113" spans="2:7" ht="13.5">
      <c r="B113" s="27" t="s">
        <v>121</v>
      </c>
      <c r="C113" s="24">
        <v>0.03628318613294823</v>
      </c>
      <c r="D113" s="24">
        <v>0.09988494202784182</v>
      </c>
      <c r="E113" s="24">
        <v>-0.33733888305898674</v>
      </c>
      <c r="F113" s="60">
        <v>0.3537</v>
      </c>
      <c r="G113" s="39">
        <v>0.16620000000000001</v>
      </c>
    </row>
    <row r="114" spans="2:6" ht="13.5">
      <c r="B114" s="27" t="s">
        <v>122</v>
      </c>
      <c r="C114" s="24">
        <v>0.05488866935606751</v>
      </c>
      <c r="D114" s="24">
        <v>0.06752366638568219</v>
      </c>
      <c r="E114" s="24">
        <v>-0.12683666309637687</v>
      </c>
      <c r="F114" s="60">
        <v>0.1538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38841.296689814815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</v>
      </c>
      <c r="D36" s="44">
        <v>0</v>
      </c>
      <c r="E36" s="44">
        <v>9</v>
      </c>
      <c r="F36" s="44">
        <v>16</v>
      </c>
      <c r="G36" s="45">
        <v>23.52941176470588</v>
      </c>
      <c r="H36" s="56"/>
    </row>
    <row r="37" spans="2:8" ht="13.5">
      <c r="B37" s="49" t="s">
        <v>39</v>
      </c>
      <c r="C37" s="44">
        <v>22</v>
      </c>
      <c r="D37" s="44"/>
      <c r="E37" s="44">
        <v>27</v>
      </c>
      <c r="F37" s="44">
        <v>49</v>
      </c>
      <c r="G37" s="45">
        <v>72.05882352941177</v>
      </c>
      <c r="H37" s="56"/>
    </row>
    <row r="38" spans="2:8" ht="13.5">
      <c r="B38" s="49" t="s">
        <v>33</v>
      </c>
      <c r="C38" s="44"/>
      <c r="D38" s="44"/>
      <c r="E38" s="44"/>
      <c r="F38" s="44">
        <v>3</v>
      </c>
      <c r="G38" s="44">
        <v>72.05882352941177</v>
      </c>
      <c r="H38" s="57"/>
    </row>
    <row r="39" spans="2:8" ht="13.5">
      <c r="B39" s="49" t="s">
        <v>34</v>
      </c>
      <c r="C39" s="44">
        <v>29</v>
      </c>
      <c r="D39" s="44">
        <v>0</v>
      </c>
      <c r="E39" s="44">
        <v>36</v>
      </c>
      <c r="F39" s="44">
        <v>68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0.20532459646564405</v>
      </c>
      <c r="D42" s="42">
        <v>0.39162209359355415</v>
      </c>
      <c r="E42" s="42">
        <v>0.5473927144402282</v>
      </c>
      <c r="F42" s="51">
        <v>0.6397</v>
      </c>
    </row>
    <row r="43" spans="2:6" ht="13.5">
      <c r="B43" s="49" t="s">
        <v>13</v>
      </c>
      <c r="C43" s="42">
        <v>-0.46481779877647966</v>
      </c>
      <c r="D43" s="42">
        <v>-0.46481779877647966</v>
      </c>
      <c r="E43" s="42">
        <v>-0.46481779877647966</v>
      </c>
      <c r="F43" s="51">
        <v>-0.6588</v>
      </c>
    </row>
    <row r="44" spans="2:6" ht="13.5">
      <c r="B44" s="49" t="s">
        <v>14</v>
      </c>
      <c r="C44" s="42">
        <v>0.6701423952421237</v>
      </c>
      <c r="D44" s="42">
        <v>0.8467919578927479</v>
      </c>
      <c r="E44" s="42">
        <v>1.1361646395213434</v>
      </c>
      <c r="F44" s="51">
        <v>1.2985000000000002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-0.11293171597364375</v>
      </c>
      <c r="D46" s="42">
        <v>-0.05005984245349512</v>
      </c>
      <c r="E46" s="42">
        <v>-0.01172402675581729</v>
      </c>
      <c r="F46" s="51">
        <v>0.04003692307692307</v>
      </c>
    </row>
    <row r="47" spans="2:6" ht="13.5">
      <c r="B47" s="49" t="s">
        <v>26</v>
      </c>
      <c r="C47" s="42">
        <v>0.2101954747658541</v>
      </c>
      <c r="D47" s="42">
        <v>0.20662236683790555</v>
      </c>
      <c r="E47" s="42">
        <v>0.2642895983854304</v>
      </c>
      <c r="F47" s="51">
        <v>0.3958837353354708</v>
      </c>
    </row>
    <row r="48" spans="2:6" ht="13.5">
      <c r="B48" s="49" t="s">
        <v>27</v>
      </c>
      <c r="C48" s="42">
        <v>0.17520387320704192</v>
      </c>
      <c r="D48" s="42">
        <v>0.20143082103577112</v>
      </c>
      <c r="E48" s="42">
        <v>0.266059388547452</v>
      </c>
      <c r="F48" s="51">
        <v>0.39691365857751054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</v>
      </c>
      <c r="F1" t="s">
        <v>21</v>
      </c>
      <c r="G1">
        <v>65</v>
      </c>
    </row>
    <row r="2" spans="2:3" ht="12.75">
      <c r="B2">
        <v>-0.1875</v>
      </c>
      <c r="C2">
        <f>MAX(GaussDistr_1)-1</f>
        <v>9</v>
      </c>
    </row>
    <row r="3" spans="1:16" ht="12.75">
      <c r="A3" t="str">
        <f>"-3s"</f>
        <v>-3s</v>
      </c>
      <c r="B3">
        <v>-1.1507040526556085</v>
      </c>
      <c r="C3">
        <f aca="true" t="shared" si="0" ref="C3:C33">NORMDIST(B3,AveDev3D_0,StandardDev3D_0,FALSE)*NumPoints_7*I3</f>
        <v>0.05761402935519419</v>
      </c>
      <c r="D3">
        <v>0</v>
      </c>
      <c r="F3" t="s">
        <v>17</v>
      </c>
      <c r="G3">
        <v>15</v>
      </c>
      <c r="I3">
        <f>B5-B4</f>
        <v>0.07938273171550225</v>
      </c>
      <c r="N3">
        <v>0.1875</v>
      </c>
      <c r="O3">
        <v>-0.1875</v>
      </c>
      <c r="P3">
        <v>0.04003692307692307</v>
      </c>
    </row>
    <row r="4" spans="1:16" ht="12.75">
      <c r="B4">
        <v>-1.0713213209401065</v>
      </c>
      <c r="C4">
        <f t="shared" si="0"/>
        <v>0.1029008705787397</v>
      </c>
      <c r="D4">
        <v>0</v>
      </c>
      <c r="F4" t="s">
        <v>18</v>
      </c>
      <c r="G4">
        <v>5</v>
      </c>
      <c r="I4">
        <f>I3</f>
        <v>0.07938273171550225</v>
      </c>
      <c r="N4">
        <v>0.1875</v>
      </c>
      <c r="O4">
        <v>-0.1875</v>
      </c>
      <c r="P4">
        <v>0.04003692307692307</v>
      </c>
    </row>
    <row r="5" spans="1:16" ht="12.75">
      <c r="B5">
        <v>-0.9919385892246042</v>
      </c>
      <c r="C5">
        <f t="shared" si="0"/>
        <v>0.17657860003791356</v>
      </c>
      <c r="D5">
        <v>0</v>
      </c>
      <c r="I5">
        <f>I4</f>
        <v>0.07938273171550225</v>
      </c>
      <c r="N5">
        <v>0.1875</v>
      </c>
      <c r="O5">
        <v>-0.1875</v>
      </c>
      <c r="P5">
        <v>0.04003692307692307</v>
      </c>
    </row>
    <row r="6" spans="1:16" ht="12.75">
      <c r="B6">
        <v>-0.9125558575091022</v>
      </c>
      <c r="C6">
        <f t="shared" si="0"/>
        <v>0.29112889383295815</v>
      </c>
      <c r="D6">
        <v>0</v>
      </c>
      <c r="I6">
        <f aca="true" t="shared" si="1" ref="I6:I33">I5</f>
        <v>0.07938273171550225</v>
      </c>
      <c r="N6">
        <v>0.1875</v>
      </c>
      <c r="O6">
        <v>-0.1875</v>
      </c>
      <c r="P6">
        <v>0.04003692307692307</v>
      </c>
    </row>
    <row r="7" spans="1:16" ht="12.75">
      <c r="B7">
        <v>-0.8331731257936001</v>
      </c>
      <c r="C7">
        <f t="shared" si="0"/>
        <v>0.4611697070010095</v>
      </c>
      <c r="D7">
        <v>0</v>
      </c>
      <c r="I7">
        <f t="shared" si="1"/>
        <v>0.07938273171550225</v>
      </c>
      <c r="N7">
        <v>0.1875</v>
      </c>
      <c r="O7">
        <v>-0.1875</v>
      </c>
      <c r="P7">
        <v>0.04003692307692307</v>
      </c>
    </row>
    <row r="8" spans="1:16" ht="12.75">
      <c r="A8" t="str">
        <f>"-2s"</f>
        <v>-2s</v>
      </c>
      <c r="B8">
        <v>-0.753790394078098</v>
      </c>
      <c r="C8">
        <f t="shared" si="0"/>
        <v>0.7018825646714459</v>
      </c>
      <c r="D8">
        <v>0</v>
      </c>
      <c r="I8">
        <f t="shared" si="1"/>
        <v>0.07938273171550225</v>
      </c>
      <c r="N8">
        <v>0.1875</v>
      </c>
      <c r="O8">
        <v>-0.1875</v>
      </c>
      <c r="P8">
        <v>0.04003692307692307</v>
      </c>
    </row>
    <row r="9" spans="1:16" ht="12.75">
      <c r="B9">
        <v>-0.6744076623625959</v>
      </c>
      <c r="C9">
        <f t="shared" si="0"/>
        <v>1.0263520579116259</v>
      </c>
      <c r="D9">
        <v>3</v>
      </c>
      <c r="I9">
        <f t="shared" si="1"/>
        <v>0.07938273171550225</v>
      </c>
      <c r="N9">
        <v>0.1875</v>
      </c>
      <c r="O9">
        <v>-0.1875</v>
      </c>
      <c r="P9">
        <v>0.04003692307692307</v>
      </c>
    </row>
    <row r="10" spans="1:16" ht="12.75">
      <c r="B10">
        <v>-0.5950249306470938</v>
      </c>
      <c r="C10">
        <f t="shared" si="0"/>
        <v>1.4419708508329243</v>
      </c>
      <c r="D10">
        <v>3</v>
      </c>
      <c r="I10">
        <f t="shared" si="1"/>
        <v>0.07938273171550225</v>
      </c>
      <c r="N10">
        <v>0.1875</v>
      </c>
      <c r="O10">
        <v>-0.1875</v>
      </c>
      <c r="P10">
        <v>0.04003692307692307</v>
      </c>
    </row>
    <row r="11" spans="1:16" ht="12.75">
      <c r="B11">
        <v>-0.5156421989315917</v>
      </c>
      <c r="C11">
        <f t="shared" si="0"/>
        <v>1.9464570532646868</v>
      </c>
      <c r="D11">
        <v>8</v>
      </c>
      <c r="I11">
        <f t="shared" si="1"/>
        <v>0.07938273171550225</v>
      </c>
      <c r="N11">
        <v>0.1875</v>
      </c>
      <c r="O11">
        <v>-0.1875</v>
      </c>
      <c r="P11">
        <v>0.04003692307692307</v>
      </c>
    </row>
    <row r="12" spans="1:16" ht="12.75">
      <c r="B12">
        <v>-0.43625946721608955</v>
      </c>
      <c r="C12">
        <f t="shared" si="0"/>
        <v>2.5244187147817727</v>
      </c>
      <c r="D12">
        <v>1</v>
      </c>
      <c r="I12">
        <f t="shared" si="1"/>
        <v>0.07938273171550225</v>
      </c>
      <c r="N12">
        <v>0.1875</v>
      </c>
      <c r="O12">
        <v>-0.1875</v>
      </c>
      <c r="P12">
        <v>0.04003692307692307</v>
      </c>
    </row>
    <row r="13" spans="1:16" ht="12.75">
      <c r="B13">
        <v>-0.35687673550058746</v>
      </c>
      <c r="C13">
        <f t="shared" si="0"/>
        <v>3.145619418748869</v>
      </c>
      <c r="D13">
        <v>3</v>
      </c>
      <c r="I13">
        <f t="shared" si="1"/>
        <v>0.07938273171550225</v>
      </c>
      <c r="N13">
        <v>0.1875</v>
      </c>
      <c r="O13">
        <v>-0.1875</v>
      </c>
      <c r="P13">
        <v>0.04003692307692307</v>
      </c>
    </row>
    <row r="14" spans="1:16" ht="12.75">
      <c r="B14">
        <v>-0.2774940037850854</v>
      </c>
      <c r="C14">
        <f t="shared" si="0"/>
        <v>3.7659901858992813</v>
      </c>
      <c r="D14">
        <v>3</v>
      </c>
      <c r="I14">
        <f t="shared" si="1"/>
        <v>0.07938273171550225</v>
      </c>
      <c r="N14">
        <v>0.1875</v>
      </c>
      <c r="O14">
        <v>-0.1875</v>
      </c>
      <c r="P14">
        <v>0.04003692307692307</v>
      </c>
    </row>
    <row r="15" spans="1:16" ht="12.75">
      <c r="B15">
        <v>-0.19811127206958323</v>
      </c>
      <c r="C15">
        <f t="shared" si="0"/>
        <v>4.331919837593402</v>
      </c>
      <c r="D15">
        <v>3</v>
      </c>
      <c r="I15">
        <f t="shared" si="1"/>
        <v>0.07938273171550225</v>
      </c>
      <c r="N15">
        <v>0.1875</v>
      </c>
      <c r="O15">
        <v>-0.1875</v>
      </c>
      <c r="P15">
        <v>0.04003692307692307</v>
      </c>
    </row>
    <row r="16" spans="1:16" ht="12.75">
      <c r="B16">
        <v>-0.11872854035408116</v>
      </c>
      <c r="C16">
        <f t="shared" si="0"/>
        <v>4.787511823943211</v>
      </c>
      <c r="D16">
        <v>3</v>
      </c>
      <c r="I16">
        <f t="shared" si="1"/>
        <v>0.07938273171550225</v>
      </c>
      <c r="N16">
        <v>0.1875</v>
      </c>
      <c r="O16">
        <v>-0.1875</v>
      </c>
      <c r="P16">
        <v>0.04003692307692307</v>
      </c>
    </row>
    <row r="17" spans="1:16" ht="12.75">
      <c r="B17">
        <v>-0.03934580863857905</v>
      </c>
      <c r="C17">
        <f t="shared" si="0"/>
        <v>5.083555021680935</v>
      </c>
      <c r="D17">
        <v>3</v>
      </c>
      <c r="I17">
        <f t="shared" si="1"/>
        <v>0.07938273171550225</v>
      </c>
      <c r="N17">
        <v>0.1875</v>
      </c>
      <c r="O17">
        <v>-0.1875</v>
      </c>
      <c r="P17">
        <v>0.04003692307692307</v>
      </c>
    </row>
    <row r="18" spans="1:16" ht="12.75">
      <c r="A18" t="str">
        <f>"0"</f>
        <v>0</v>
      </c>
      <c r="B18">
        <v>0.04003692307692307</v>
      </c>
      <c r="C18">
        <f t="shared" si="0"/>
        <v>5.186249645218633</v>
      </c>
      <c r="D18">
        <v>3</v>
      </c>
      <c r="I18">
        <f t="shared" si="1"/>
        <v>0.07938273171550225</v>
      </c>
      <c r="N18">
        <v>0.1875</v>
      </c>
      <c r="O18">
        <v>-0.1875</v>
      </c>
      <c r="P18">
        <v>0.04003692307692307</v>
      </c>
    </row>
    <row r="19" spans="1:16" ht="12.75">
      <c r="B19">
        <v>0.11941965479242518</v>
      </c>
      <c r="C19">
        <f t="shared" si="0"/>
        <v>5.083555021680935</v>
      </c>
      <c r="D19">
        <v>6</v>
      </c>
      <c r="I19">
        <f t="shared" si="1"/>
        <v>0.07938273171550225</v>
      </c>
      <c r="N19">
        <v>0.1875</v>
      </c>
      <c r="O19">
        <v>-0.1875</v>
      </c>
      <c r="P19">
        <v>0.04003692307692307</v>
      </c>
    </row>
    <row r="20" spans="1:16" ht="12.75">
      <c r="B20">
        <v>0.1988023865079273</v>
      </c>
      <c r="C20">
        <f t="shared" si="0"/>
        <v>4.787511823943211</v>
      </c>
      <c r="D20">
        <v>1</v>
      </c>
      <c r="I20">
        <f t="shared" si="1"/>
        <v>0.07938273171550225</v>
      </c>
      <c r="N20">
        <v>0.1875</v>
      </c>
      <c r="O20">
        <v>-0.1875</v>
      </c>
      <c r="P20">
        <v>0.04003692307692307</v>
      </c>
    </row>
    <row r="21" spans="1:16" ht="12.75">
      <c r="B21">
        <v>0.2781851182234294</v>
      </c>
      <c r="C21">
        <f t="shared" si="0"/>
        <v>4.331919837593402</v>
      </c>
      <c r="D21">
        <v>6</v>
      </c>
      <c r="I21">
        <f t="shared" si="1"/>
        <v>0.07938273171550225</v>
      </c>
      <c r="N21">
        <v>0.1875</v>
      </c>
      <c r="O21">
        <v>-0.1875</v>
      </c>
      <c r="P21">
        <v>0.04003692307692307</v>
      </c>
    </row>
    <row r="22" spans="1:16" ht="12.75">
      <c r="B22">
        <v>0.35756784993893154</v>
      </c>
      <c r="C22">
        <f t="shared" si="0"/>
        <v>3.7659901858992813</v>
      </c>
      <c r="D22">
        <v>5</v>
      </c>
      <c r="I22">
        <f t="shared" si="1"/>
        <v>0.07938273171550225</v>
      </c>
      <c r="N22">
        <v>0.1875</v>
      </c>
      <c r="O22">
        <v>-0.1875</v>
      </c>
      <c r="P22">
        <v>0.04003692307692307</v>
      </c>
    </row>
    <row r="23" spans="1:16" ht="12.75">
      <c r="B23">
        <v>0.4369505816544336</v>
      </c>
      <c r="C23">
        <f t="shared" si="0"/>
        <v>3.145619418748869</v>
      </c>
      <c r="D23">
        <v>10</v>
      </c>
      <c r="I23">
        <f t="shared" si="1"/>
        <v>0.07938273171550225</v>
      </c>
      <c r="N23">
        <v>0.1875</v>
      </c>
      <c r="O23">
        <v>-0.1875</v>
      </c>
      <c r="P23">
        <v>0.04003692307692307</v>
      </c>
    </row>
    <row r="24" spans="1:16" ht="12.75">
      <c r="B24">
        <v>0.5163333133699357</v>
      </c>
      <c r="C24">
        <f t="shared" si="0"/>
        <v>2.5244187147817727</v>
      </c>
      <c r="D24">
        <v>1</v>
      </c>
      <c r="I24">
        <f t="shared" si="1"/>
        <v>0.07938273171550225</v>
      </c>
      <c r="N24">
        <v>0.1875</v>
      </c>
      <c r="O24">
        <v>-0.1875</v>
      </c>
      <c r="P24">
        <v>0.04003692307692307</v>
      </c>
    </row>
    <row r="25" spans="1:16" ht="12.75">
      <c r="B25">
        <v>0.5957160450854379</v>
      </c>
      <c r="C25">
        <f t="shared" si="0"/>
        <v>1.9464570532646868</v>
      </c>
      <c r="D25">
        <v>3</v>
      </c>
      <c r="I25">
        <f t="shared" si="1"/>
        <v>0.07938273171550225</v>
      </c>
      <c r="N25">
        <v>0.1875</v>
      </c>
      <c r="O25">
        <v>-0.1875</v>
      </c>
      <c r="P25">
        <v>0.04003692307692307</v>
      </c>
    </row>
    <row r="26" spans="1:16" ht="12.75">
      <c r="B26">
        <v>0.67509877680094</v>
      </c>
      <c r="C26">
        <f t="shared" si="0"/>
        <v>1.4419708508329243</v>
      </c>
      <c r="D26">
        <v>0</v>
      </c>
      <c r="I26">
        <f t="shared" si="1"/>
        <v>0.07938273171550225</v>
      </c>
      <c r="N26">
        <v>0.1875</v>
      </c>
      <c r="O26">
        <v>-0.1875</v>
      </c>
      <c r="P26">
        <v>0.04003692307692307</v>
      </c>
    </row>
    <row r="27" spans="1:16" ht="12.75">
      <c r="B27">
        <v>0.754481508516442</v>
      </c>
      <c r="C27">
        <f t="shared" si="0"/>
        <v>1.0263520579116259</v>
      </c>
      <c r="D27">
        <v>0</v>
      </c>
      <c r="I27">
        <f t="shared" si="1"/>
        <v>0.07938273171550225</v>
      </c>
      <c r="N27">
        <v>0.1875</v>
      </c>
      <c r="O27">
        <v>-0.1875</v>
      </c>
      <c r="P27">
        <v>0.04003692307692307</v>
      </c>
    </row>
    <row r="28" spans="1:16" ht="12.75">
      <c r="A28" t="str">
        <f>"2s"</f>
        <v>2s</v>
      </c>
      <c r="B28">
        <v>0.8338642402319442</v>
      </c>
      <c r="C28">
        <f t="shared" si="0"/>
        <v>0.7018825646714459</v>
      </c>
      <c r="D28">
        <v>0</v>
      </c>
      <c r="I28">
        <f t="shared" si="1"/>
        <v>0.07938273171550225</v>
      </c>
      <c r="N28">
        <v>0.1875</v>
      </c>
      <c r="O28">
        <v>-0.1875</v>
      </c>
      <c r="P28">
        <v>0.04003692307692307</v>
      </c>
    </row>
    <row r="29" spans="1:16" ht="12.75">
      <c r="B29">
        <v>0.9132469719474463</v>
      </c>
      <c r="C29">
        <f t="shared" si="0"/>
        <v>0.4611697070010095</v>
      </c>
      <c r="D29">
        <v>0</v>
      </c>
      <c r="I29">
        <f t="shared" si="1"/>
        <v>0.07938273171550225</v>
      </c>
      <c r="N29">
        <v>0.1875</v>
      </c>
      <c r="O29">
        <v>-0.1875</v>
      </c>
      <c r="P29">
        <v>0.04003692307692307</v>
      </c>
    </row>
    <row r="30" spans="1:16" ht="12.75">
      <c r="B30">
        <v>0.9926297036629483</v>
      </c>
      <c r="C30">
        <f t="shared" si="0"/>
        <v>0.29112889383295815</v>
      </c>
      <c r="D30">
        <v>0</v>
      </c>
      <c r="I30">
        <f t="shared" si="1"/>
        <v>0.07938273171550225</v>
      </c>
      <c r="N30">
        <v>0.1875</v>
      </c>
      <c r="O30">
        <v>-0.1875</v>
      </c>
      <c r="P30">
        <v>0.04003692307692307</v>
      </c>
    </row>
    <row r="31" spans="1:16" ht="12.75">
      <c r="B31">
        <v>1.0720124353784504</v>
      </c>
      <c r="C31">
        <f t="shared" si="0"/>
        <v>0.17657860003791356</v>
      </c>
      <c r="D31">
        <v>0</v>
      </c>
      <c r="I31">
        <f t="shared" si="1"/>
        <v>0.07938273171550225</v>
      </c>
      <c r="N31">
        <v>0.1875</v>
      </c>
      <c r="O31">
        <v>-0.1875</v>
      </c>
      <c r="P31">
        <v>0.04003692307692307</v>
      </c>
    </row>
    <row r="32" spans="1:16" ht="12.75">
      <c r="B32">
        <v>1.1513951670939526</v>
      </c>
      <c r="C32">
        <f t="shared" si="0"/>
        <v>0.1029008705787397</v>
      </c>
      <c r="D32">
        <v>0</v>
      </c>
      <c r="I32">
        <f t="shared" si="1"/>
        <v>0.07938273171550225</v>
      </c>
      <c r="N32">
        <v>0.1875</v>
      </c>
      <c r="O32">
        <v>-0.1875</v>
      </c>
      <c r="P32">
        <v>0.04003692307692307</v>
      </c>
    </row>
    <row r="33" spans="1:16" ht="12.75">
      <c r="A33" t="str">
        <f>"3s"</f>
        <v>3s</v>
      </c>
      <c r="B33">
        <v>1.2307778988094547</v>
      </c>
      <c r="C33">
        <f t="shared" si="0"/>
        <v>0.05761402935519419</v>
      </c>
      <c r="D33">
        <v>0</v>
      </c>
      <c r="I33">
        <f t="shared" si="1"/>
        <v>0.07938273171550225</v>
      </c>
      <c r="N33">
        <v>0.1875</v>
      </c>
      <c r="O33">
        <v>-0.1875</v>
      </c>
      <c r="P33">
        <v>0.04003692307692307</v>
      </c>
    </row>
    <row r="34" spans="14:16" ht="12.75">
      <c r="N34">
        <v>0.1875</v>
      </c>
      <c r="O34">
        <v>-0.1875</v>
      </c>
      <c r="P34">
        <v>0.04003692307692307</v>
      </c>
    </row>
    <row r="35" spans="14:16" ht="12.75">
      <c r="N35">
        <v>0.1875</v>
      </c>
      <c r="O35">
        <v>-0.1875</v>
      </c>
      <c r="P35">
        <v>0.04003692307692307</v>
      </c>
    </row>
    <row r="36" spans="14:16" ht="12.75">
      <c r="N36">
        <v>0.1875</v>
      </c>
      <c r="O36">
        <v>-0.1875</v>
      </c>
      <c r="P36">
        <v>0.04003692307692307</v>
      </c>
    </row>
    <row r="37" spans="14:16" ht="12.75">
      <c r="N37">
        <v>0.1875</v>
      </c>
      <c r="O37">
        <v>-0.1875</v>
      </c>
      <c r="P37">
        <v>0.04003692307692307</v>
      </c>
    </row>
    <row r="38" spans="14:16" ht="12.75">
      <c r="N38">
        <v>0.1875</v>
      </c>
      <c r="O38">
        <v>-0.1875</v>
      </c>
      <c r="P38">
        <v>0.04003692307692307</v>
      </c>
    </row>
    <row r="39" spans="14:16" ht="12.75">
      <c r="N39">
        <v>0.1875</v>
      </c>
      <c r="O39">
        <v>-0.1875</v>
      </c>
      <c r="P39">
        <v>0.04003692307692307</v>
      </c>
    </row>
    <row r="40" spans="14:16" ht="12.75">
      <c r="N40">
        <v>0.1875</v>
      </c>
      <c r="O40">
        <v>-0.1875</v>
      </c>
      <c r="P40">
        <v>0.04003692307692307</v>
      </c>
    </row>
    <row r="41" spans="14:16" ht="12.75">
      <c r="N41">
        <v>0.1875</v>
      </c>
      <c r="O41">
        <v>-0.1875</v>
      </c>
      <c r="P41">
        <v>0.04003692307692307</v>
      </c>
    </row>
    <row r="42" spans="14:16" ht="12.75">
      <c r="N42">
        <v>0.1875</v>
      </c>
      <c r="O42">
        <v>-0.1875</v>
      </c>
      <c r="P42">
        <v>0.04003692307692307</v>
      </c>
    </row>
    <row r="43" spans="14:16" ht="12.75">
      <c r="N43">
        <v>0.1875</v>
      </c>
      <c r="O43">
        <v>-0.1875</v>
      </c>
      <c r="P43">
        <v>0.04003692307692307</v>
      </c>
    </row>
    <row r="44" spans="14:16" ht="12.75">
      <c r="N44">
        <v>0.1875</v>
      </c>
      <c r="O44">
        <v>-0.1875</v>
      </c>
      <c r="P44">
        <v>0.04003692307692307</v>
      </c>
    </row>
    <row r="45" spans="14:16" ht="12.75">
      <c r="N45">
        <v>0.1875</v>
      </c>
      <c r="O45">
        <v>-0.1875</v>
      </c>
      <c r="P45">
        <v>0.04003692307692307</v>
      </c>
    </row>
    <row r="46" spans="14:16" ht="12.75">
      <c r="N46">
        <v>0.1875</v>
      </c>
      <c r="O46">
        <v>-0.1875</v>
      </c>
      <c r="P46">
        <v>0.04003692307692307</v>
      </c>
    </row>
    <row r="47" spans="14:16" ht="12.75">
      <c r="N47">
        <v>0.1875</v>
      </c>
      <c r="O47">
        <v>-0.1875</v>
      </c>
      <c r="P47">
        <v>0.04003692307692307</v>
      </c>
    </row>
    <row r="48" spans="14:16" ht="12.75">
      <c r="N48">
        <v>0.1875</v>
      </c>
      <c r="O48">
        <v>-0.1875</v>
      </c>
      <c r="P48">
        <v>0.04003692307692307</v>
      </c>
    </row>
    <row r="49" spans="14:16" ht="12.75">
      <c r="N49">
        <v>0.1875</v>
      </c>
      <c r="O49">
        <v>-0.1875</v>
      </c>
      <c r="P49">
        <v>0.04003692307692307</v>
      </c>
    </row>
    <row r="50" spans="14:16" ht="12.75">
      <c r="N50">
        <v>0.1875</v>
      </c>
      <c r="O50">
        <v>-0.1875</v>
      </c>
      <c r="P50">
        <v>0.04003692307692307</v>
      </c>
    </row>
    <row r="51" spans="14:16" ht="12.75">
      <c r="N51">
        <v>0.1875</v>
      </c>
      <c r="O51">
        <v>-0.1875</v>
      </c>
      <c r="P51">
        <v>0.04003692307692307</v>
      </c>
    </row>
    <row r="52" spans="14:16" ht="12.75">
      <c r="N52">
        <v>0.1875</v>
      </c>
      <c r="O52">
        <v>-0.1875</v>
      </c>
      <c r="P52">
        <v>0.04003692307692307</v>
      </c>
    </row>
    <row r="53" spans="14:16" ht="12.75">
      <c r="N53">
        <v>0.1875</v>
      </c>
      <c r="O53">
        <v>-0.1875</v>
      </c>
      <c r="P53">
        <v>0.04003692307692307</v>
      </c>
    </row>
    <row r="54" spans="14:16" ht="12.75">
      <c r="N54">
        <v>0.1875</v>
      </c>
      <c r="O54">
        <v>-0.1875</v>
      </c>
      <c r="P54">
        <v>0.04003692307692307</v>
      </c>
    </row>
    <row r="55" spans="14:16" ht="12.75">
      <c r="N55">
        <v>0.1875</v>
      </c>
      <c r="O55">
        <v>-0.1875</v>
      </c>
      <c r="P55">
        <v>0.04003692307692307</v>
      </c>
    </row>
    <row r="56" spans="14:16" ht="12.75">
      <c r="N56">
        <v>0.1875</v>
      </c>
      <c r="O56">
        <v>-0.1875</v>
      </c>
      <c r="P56">
        <v>0.04003692307692307</v>
      </c>
    </row>
    <row r="57" spans="14:16" ht="12.75">
      <c r="N57">
        <v>0.1875</v>
      </c>
      <c r="O57">
        <v>-0.1875</v>
      </c>
      <c r="P57">
        <v>0.04003692307692307</v>
      </c>
    </row>
    <row r="58" spans="14:16" ht="12.75">
      <c r="N58">
        <v>0.1875</v>
      </c>
      <c r="O58">
        <v>-0.1875</v>
      </c>
      <c r="P58">
        <v>0.04003692307692307</v>
      </c>
    </row>
    <row r="59" spans="14:16" ht="12.75">
      <c r="N59">
        <v>0.1875</v>
      </c>
      <c r="O59">
        <v>-0.1875</v>
      </c>
      <c r="P59">
        <v>0.04003692307692307</v>
      </c>
    </row>
    <row r="60" spans="14:16" ht="12.75">
      <c r="N60">
        <v>0.1875</v>
      </c>
      <c r="O60">
        <v>-0.1875</v>
      </c>
      <c r="P60">
        <v>0.04003692307692307</v>
      </c>
    </row>
    <row r="61" spans="14:16" ht="12.75">
      <c r="N61">
        <v>0.1875</v>
      </c>
      <c r="O61">
        <v>-0.1875</v>
      </c>
      <c r="P61">
        <v>0.04003692307692307</v>
      </c>
    </row>
    <row r="62" spans="14:16" ht="12.75">
      <c r="N62">
        <v>0.1875</v>
      </c>
      <c r="O62">
        <v>-0.1875</v>
      </c>
      <c r="P62">
        <v>0.04003692307692307</v>
      </c>
    </row>
    <row r="63" spans="14:16" ht="12.75">
      <c r="N63">
        <v>0.1875</v>
      </c>
      <c r="O63">
        <v>-0.1875</v>
      </c>
      <c r="P63">
        <v>0.04003692307692307</v>
      </c>
    </row>
    <row r="64" spans="14:16" ht="12.75">
      <c r="N64">
        <v>0.1875</v>
      </c>
      <c r="O64">
        <v>-0.1875</v>
      </c>
      <c r="P64">
        <v>0.04003692307692307</v>
      </c>
    </row>
    <row r="65" spans="14:16" ht="12.75">
      <c r="N65">
        <v>0.1875</v>
      </c>
      <c r="O65">
        <v>-0.1875</v>
      </c>
      <c r="P65">
        <v>0.04003692307692307</v>
      </c>
    </row>
    <row r="66" spans="14:16" ht="12.75">
      <c r="N66">
        <v>0.1875</v>
      </c>
      <c r="O66">
        <v>-0.1875</v>
      </c>
      <c r="P66">
        <v>0.04003692307692307</v>
      </c>
    </row>
    <row r="67" spans="14:16" ht="12.75">
      <c r="N67">
        <v>0.1875</v>
      </c>
      <c r="O67">
        <v>-0.1875</v>
      </c>
      <c r="P67">
        <v>0.04003692307692307</v>
      </c>
    </row>
    <row r="68" spans="14:16" ht="12.75">
      <c r="N68">
        <v>0.1875</v>
      </c>
      <c r="O68">
        <v>-0.1875</v>
      </c>
      <c r="P68">
        <v>0.04003692307692307</v>
      </c>
    </row>
    <row r="69" spans="14:16" ht="12.75">
      <c r="N69">
        <v>0.1875</v>
      </c>
      <c r="O69">
        <v>-0.1875</v>
      </c>
      <c r="P69">
        <v>0.04003692307692307</v>
      </c>
    </row>
    <row r="70" spans="14:16" ht="12.75">
      <c r="N70">
        <v>0.1875</v>
      </c>
      <c r="O70">
        <v>-0.1875</v>
      </c>
      <c r="P70">
        <v>0.04003692307692307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