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<sst xmlns="http://schemas.openxmlformats.org/spreadsheetml/2006/main" count="343" uniqueCount="123">
  <si>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</si>
  <si>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</si>
  <si>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</si>
  <si>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</si>
  <si>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</si>
  <si>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</si>
  <si>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</si>
  <si>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</si>
  <si>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</si>
  <si>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</si>
  <si>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</si>
  <si>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</si>
  <si>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</si>
  <si>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</si>
  <si>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</si>
  <si>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</si>
  <si>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</si>
  <si>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</si>
  <si>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</si>
  <si>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</si>
  <si>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</si>
  <si>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</si>
  <si>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</si>
  <si>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</si>
  <si>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</si>
  <si>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</si>
  <si>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</si>
  <si>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</si>
  <si>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</si>
  <si>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</si>
  <si>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</si>
  <si>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</si>
  <si>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</si>
  <si>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</si>
  <si>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</si>
  <si>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</si>
  <si>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</si>
  <si>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</si>
  <si>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</si>
  <si>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</si>
  <si>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</si>
  <si>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</si>
  <si>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</si>
  <si>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</si>
  <si>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</si>
  <si>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</si>
  <si>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</si>
  <si>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6 FLANGE SIDE POINTS</t>
  </si>
  <si>
    <t>JOB NUMBER</t>
  </si>
  <si>
    <t>PART NUMBER</t>
  </si>
  <si>
    <t>PART NAME</t>
  </si>
  <si>
    <t>INSPECTOR</t>
  </si>
  <si>
    <t>65678-1 FINAL NUMBERS</t>
  </si>
  <si>
    <t>PORT 6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</si>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</sst>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Nominal!$F$47:$F$114</c:f>
              <c:numCache>
                <c:ptCount val="68"/>
                <c:pt idx="0">
                  <c:v>0.1701</c:v>
                </c:pt>
                <c:pt idx="1">
                  <c:v>0.2089</c:v>
                </c:pt>
                <c:pt idx="2">
                  <c:v>0.2409</c:v>
                </c:pt>
                <c:pt idx="3">
                  <c:v>0.2652</c:v>
                </c:pt>
                <c:pt idx="4">
                  <c:v>0.2813</c:v>
                </c:pt>
                <c:pt idx="5">
                  <c:v>0.2912</c:v>
                </c:pt>
                <c:pt idx="6">
                  <c:v>0.29</c:v>
                </c:pt>
                <c:pt idx="7">
                  <c:v>0.2798</c:v>
                </c:pt>
                <c:pt idx="8">
                  <c:v>0.2619</c:v>
                </c:pt>
                <c:pt idx="9">
                  <c:v>0.2125</c:v>
                </c:pt>
                <c:pt idx="10">
                  <c:v>0.1986</c:v>
                </c:pt>
                <c:pt idx="11">
                  <c:v>0.1569</c:v>
                </c:pt>
                <c:pt idx="12">
                  <c:v>0.1029</c:v>
                </c:pt>
                <c:pt idx="13">
                  <c:v>0.0504</c:v>
                </c:pt>
                <c:pt idx="14">
                  <c:v>-0.0061</c:v>
                </c:pt>
                <c:pt idx="15">
                  <c:v>-0.055</c:v>
                </c:pt>
                <c:pt idx="18">
                  <c:v>-0.202</c:v>
                </c:pt>
                <c:pt idx="19">
                  <c:v>-0.242</c:v>
                </c:pt>
                <c:pt idx="20">
                  <c:v>-0.2698</c:v>
                </c:pt>
                <c:pt idx="21">
                  <c:v>-0.2893</c:v>
                </c:pt>
                <c:pt idx="22">
                  <c:v>-0.2976</c:v>
                </c:pt>
                <c:pt idx="23">
                  <c:v>-0.3027</c:v>
                </c:pt>
                <c:pt idx="24">
                  <c:v>-0.2924</c:v>
                </c:pt>
                <c:pt idx="25">
                  <c:v>-0.2692</c:v>
                </c:pt>
                <c:pt idx="26">
                  <c:v>-0.243</c:v>
                </c:pt>
                <c:pt idx="27">
                  <c:v>-0.2101</c:v>
                </c:pt>
                <c:pt idx="28">
                  <c:v>-0.1665</c:v>
                </c:pt>
                <c:pt idx="29">
                  <c:v>-0.1181</c:v>
                </c:pt>
                <c:pt idx="30">
                  <c:v>-0.065</c:v>
                </c:pt>
                <c:pt idx="31">
                  <c:v>-0.0146</c:v>
                </c:pt>
                <c:pt idx="32">
                  <c:v>0.0348</c:v>
                </c:pt>
                <c:pt idx="33">
                  <c:v>0.0878</c:v>
                </c:pt>
                <c:pt idx="34">
                  <c:v>-0.2939</c:v>
                </c:pt>
                <c:pt idx="35">
                  <c:v>-0.1934</c:v>
                </c:pt>
                <c:pt idx="36">
                  <c:v>-0.0946</c:v>
                </c:pt>
                <c:pt idx="37">
                  <c:v>0.0131</c:v>
                </c:pt>
                <c:pt idx="38">
                  <c:v>0.1076</c:v>
                </c:pt>
                <c:pt idx="39">
                  <c:v>0.2198</c:v>
                </c:pt>
                <c:pt idx="40">
                  <c:v>0.3132</c:v>
                </c:pt>
                <c:pt idx="47">
                  <c:v>0.5287</c:v>
                </c:pt>
                <c:pt idx="48">
                  <c:v>0.4904</c:v>
                </c:pt>
                <c:pt idx="54">
                  <c:v>0.0155</c:v>
                </c:pt>
                <c:pt idx="55">
                  <c:v>-0.0798</c:v>
                </c:pt>
                <c:pt idx="56">
                  <c:v>-0.1737</c:v>
                </c:pt>
                <c:pt idx="57">
                  <c:v>-0.2691</c:v>
                </c:pt>
                <c:pt idx="58">
                  <c:v>-0.3512</c:v>
                </c:pt>
                <c:pt idx="59">
                  <c:v>-0.4174</c:v>
                </c:pt>
                <c:pt idx="60">
                  <c:v>-0.479</c:v>
                </c:pt>
                <c:pt idx="61">
                  <c:v>-0.519</c:v>
                </c:pt>
                <c:pt idx="62">
                  <c:v>-0.552</c:v>
                </c:pt>
                <c:pt idx="63">
                  <c:v>-0.5602</c:v>
                </c:pt>
                <c:pt idx="64">
                  <c:v>-0.5493</c:v>
                </c:pt>
                <c:pt idx="65">
                  <c:v>-0.5205</c:v>
                </c:pt>
                <c:pt idx="66">
                  <c:v>-0.4687</c:v>
                </c:pt>
                <c:pt idx="67">
                  <c:v>-0.402</c:v>
                </c:pt>
              </c:numCache>
            </c:numRef>
          </c:val>
          <c:smooth val="0"/>
        </c:ser>
        <c:marker val="1"/>
        <c:axId val="60492718"/>
        <c:axId val="7563551"/>
      </c:lineChart>
      <c:catAx>
        <c:axId val="60492718"/>
        <c:scaling>
          <c:orientation val="minMax"/>
        </c:scaling>
        <c:axPos val="b"/>
        <c:delete val="1"/>
        <c:majorTickMark val="out"/>
        <c:minorTickMark val="none"/>
        <c:tickLblPos val="nextTo"/>
        <c:crossAx val="7563551"/>
        <c:crosses val="autoZero"/>
        <c:auto val="1"/>
        <c:lblOffset val="100"/>
        <c:noMultiLvlLbl val="0"/>
      </c:catAx>
      <c:valAx>
        <c:axId val="7563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9271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8939728"/>
        <c:axId val="3780436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73.84515081841074</c:v>
                </c:pt>
                <c:pt idx="1">
                  <c:v>0.06854603684220714</c:v>
                </c:pt>
                <c:pt idx="2">
                  <c:v>3.4155303708371506E-10</c:v>
                </c:pt>
                <c:pt idx="3">
                  <c:v>9.135858953020405E-24</c:v>
                </c:pt>
                <c:pt idx="4">
                  <c:v>1.3117650440516959E-42</c:v>
                </c:pt>
                <c:pt idx="5">
                  <c:v>1.0110628529692608E-66</c:v>
                </c:pt>
                <c:pt idx="6">
                  <c:v>4.18326799986632E-96</c:v>
                </c:pt>
                <c:pt idx="7">
                  <c:v>9.291132542509227E-131</c:v>
                </c:pt>
                <c:pt idx="8">
                  <c:v>1.1077380044427218E-170</c:v>
                </c:pt>
                <c:pt idx="9">
                  <c:v>7.089586230939E-216</c:v>
                </c:pt>
                <c:pt idx="10">
                  <c:v>2.435679583570998E-266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695002"/>
        <c:axId val="42255019"/>
      </c:scatterChart>
      <c:valAx>
        <c:axId val="489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04369"/>
        <c:crosses val="max"/>
        <c:crossBetween val="midCat"/>
        <c:dispUnits/>
      </c:valAx>
      <c:valAx>
        <c:axId val="37804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39728"/>
        <c:crosses val="max"/>
        <c:crossBetween val="midCat"/>
        <c:dispUnits/>
      </c:valAx>
      <c:valAx>
        <c:axId val="4695002"/>
        <c:scaling>
          <c:orientation val="minMax"/>
        </c:scaling>
        <c:axPos val="b"/>
        <c:delete val="1"/>
        <c:majorTickMark val="in"/>
        <c:minorTickMark val="none"/>
        <c:tickLblPos val="nextTo"/>
        <c:crossAx val="42255019"/>
        <c:crosses val="max"/>
        <c:crossBetween val="midCat"/>
        <c:dispUnits/>
      </c:valAx>
      <c:valAx>
        <c:axId val="422550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9500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63096"/>
        <c:axId val="86678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73.84515081841074</c:v>
                </c:pt>
                <c:pt idx="1">
                  <c:v>0.06854603684220714</c:v>
                </c:pt>
                <c:pt idx="2">
                  <c:v>3.4155303708371506E-10</c:v>
                </c:pt>
                <c:pt idx="3">
                  <c:v>9.135858953020405E-24</c:v>
                </c:pt>
                <c:pt idx="4">
                  <c:v>1.3117650440516959E-42</c:v>
                </c:pt>
                <c:pt idx="5">
                  <c:v>1.0110628529692608E-66</c:v>
                </c:pt>
                <c:pt idx="6">
                  <c:v>4.18326799986632E-96</c:v>
                </c:pt>
                <c:pt idx="7">
                  <c:v>9.291132542509227E-131</c:v>
                </c:pt>
                <c:pt idx="8">
                  <c:v>1.1077380044427218E-170</c:v>
                </c:pt>
                <c:pt idx="9">
                  <c:v>7.089586230939E-216</c:v>
                </c:pt>
                <c:pt idx="10">
                  <c:v>2.435679583570998E-266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901922"/>
        <c:axId val="31008435"/>
      </c:lineChart>
      <c:catAx>
        <c:axId val="9630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667865"/>
        <c:crosses val="autoZero"/>
        <c:auto val="0"/>
        <c:lblOffset val="100"/>
        <c:tickLblSkip val="1"/>
        <c:noMultiLvlLbl val="0"/>
      </c:catAx>
      <c:valAx>
        <c:axId val="86678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63096"/>
        <c:crossesAt val="1"/>
        <c:crossBetween val="between"/>
        <c:dispUnits/>
      </c:valAx>
      <c:catAx>
        <c:axId val="10901922"/>
        <c:scaling>
          <c:orientation val="minMax"/>
        </c:scaling>
        <c:axPos val="b"/>
        <c:delete val="1"/>
        <c:majorTickMark val="in"/>
        <c:minorTickMark val="none"/>
        <c:tickLblPos val="nextTo"/>
        <c:crossAx val="31008435"/>
        <c:crosses val="autoZero"/>
        <c:auto val="0"/>
        <c:lblOffset val="100"/>
        <c:tickLblSkip val="1"/>
        <c:noMultiLvlLbl val="0"/>
      </c:catAx>
      <c:valAx>
        <c:axId val="3100843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9019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Nominal!$F$47:$F$114</c:f>
              <c:numCache>
                <c:ptCount val="68"/>
                <c:pt idx="0">
                  <c:v>0.1701</c:v>
                </c:pt>
                <c:pt idx="1">
                  <c:v>0.2089</c:v>
                </c:pt>
                <c:pt idx="2">
                  <c:v>0.2409</c:v>
                </c:pt>
                <c:pt idx="3">
                  <c:v>0.2652</c:v>
                </c:pt>
                <c:pt idx="4">
                  <c:v>0.2813</c:v>
                </c:pt>
                <c:pt idx="5">
                  <c:v>0.2912</c:v>
                </c:pt>
                <c:pt idx="6">
                  <c:v>0.29</c:v>
                </c:pt>
                <c:pt idx="7">
                  <c:v>0.2798</c:v>
                </c:pt>
                <c:pt idx="8">
                  <c:v>0.2619</c:v>
                </c:pt>
                <c:pt idx="9">
                  <c:v>0.2125</c:v>
                </c:pt>
                <c:pt idx="10">
                  <c:v>0.1986</c:v>
                </c:pt>
                <c:pt idx="11">
                  <c:v>0.1569</c:v>
                </c:pt>
                <c:pt idx="12">
                  <c:v>0.1029</c:v>
                </c:pt>
                <c:pt idx="13">
                  <c:v>0.0504</c:v>
                </c:pt>
                <c:pt idx="14">
                  <c:v>-0.0061</c:v>
                </c:pt>
                <c:pt idx="15">
                  <c:v>-0.055</c:v>
                </c:pt>
                <c:pt idx="18">
                  <c:v>-0.202</c:v>
                </c:pt>
                <c:pt idx="19">
                  <c:v>-0.242</c:v>
                </c:pt>
                <c:pt idx="20">
                  <c:v>-0.2698</c:v>
                </c:pt>
                <c:pt idx="21">
                  <c:v>-0.2893</c:v>
                </c:pt>
                <c:pt idx="22">
                  <c:v>-0.2976</c:v>
                </c:pt>
                <c:pt idx="23">
                  <c:v>-0.3027</c:v>
                </c:pt>
                <c:pt idx="24">
                  <c:v>-0.2924</c:v>
                </c:pt>
                <c:pt idx="25">
                  <c:v>-0.2692</c:v>
                </c:pt>
                <c:pt idx="26">
                  <c:v>-0.243</c:v>
                </c:pt>
                <c:pt idx="27">
                  <c:v>-0.2101</c:v>
                </c:pt>
                <c:pt idx="28">
                  <c:v>-0.1665</c:v>
                </c:pt>
                <c:pt idx="29">
                  <c:v>-0.1181</c:v>
                </c:pt>
                <c:pt idx="30">
                  <c:v>-0.065</c:v>
                </c:pt>
                <c:pt idx="31">
                  <c:v>-0.0146</c:v>
                </c:pt>
                <c:pt idx="32">
                  <c:v>0.0348</c:v>
                </c:pt>
                <c:pt idx="33">
                  <c:v>0.0878</c:v>
                </c:pt>
                <c:pt idx="34">
                  <c:v>-0.2939</c:v>
                </c:pt>
                <c:pt idx="35">
                  <c:v>-0.1934</c:v>
                </c:pt>
                <c:pt idx="36">
                  <c:v>-0.0946</c:v>
                </c:pt>
                <c:pt idx="37">
                  <c:v>0.0131</c:v>
                </c:pt>
                <c:pt idx="38">
                  <c:v>0.1076</c:v>
                </c:pt>
                <c:pt idx="39">
                  <c:v>0.2198</c:v>
                </c:pt>
                <c:pt idx="40">
                  <c:v>0.3132</c:v>
                </c:pt>
                <c:pt idx="47">
                  <c:v>0.5287</c:v>
                </c:pt>
                <c:pt idx="48">
                  <c:v>0.4904</c:v>
                </c:pt>
                <c:pt idx="54">
                  <c:v>0.0155</c:v>
                </c:pt>
                <c:pt idx="55">
                  <c:v>-0.0798</c:v>
                </c:pt>
                <c:pt idx="56">
                  <c:v>-0.1737</c:v>
                </c:pt>
                <c:pt idx="57">
                  <c:v>-0.2691</c:v>
                </c:pt>
                <c:pt idx="58">
                  <c:v>-0.3512</c:v>
                </c:pt>
                <c:pt idx="59">
                  <c:v>-0.4174</c:v>
                </c:pt>
                <c:pt idx="60">
                  <c:v>-0.479</c:v>
                </c:pt>
                <c:pt idx="61">
                  <c:v>-0.519</c:v>
                </c:pt>
                <c:pt idx="62">
                  <c:v>-0.552</c:v>
                </c:pt>
                <c:pt idx="63">
                  <c:v>-0.5602</c:v>
                </c:pt>
                <c:pt idx="64">
                  <c:v>-0.5493</c:v>
                </c:pt>
                <c:pt idx="65">
                  <c:v>-0.5205</c:v>
                </c:pt>
                <c:pt idx="66">
                  <c:v>-0.4687</c:v>
                </c:pt>
                <c:pt idx="67">
                  <c:v>-0.402</c:v>
                </c:pt>
              </c:numCache>
            </c:numRef>
          </c:val>
        </c:ser>
        <c:axId val="10640460"/>
        <c:axId val="28655277"/>
      </c:areaChart>
      <c:catAx>
        <c:axId val="10640460"/>
        <c:scaling>
          <c:orientation val="minMax"/>
        </c:scaling>
        <c:axPos val="b"/>
        <c:delete val="1"/>
        <c:majorTickMark val="out"/>
        <c:minorTickMark val="none"/>
        <c:tickLblPos val="nextTo"/>
        <c:crossAx val="28655277"/>
        <c:crosses val="autoZero"/>
        <c:auto val="1"/>
        <c:lblOffset val="100"/>
        <c:noMultiLvlLbl val="0"/>
      </c:catAx>
      <c:valAx>
        <c:axId val="28655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4046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570902"/>
        <c:axId val="3937607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73.84515081841074</c:v>
                </c:pt>
                <c:pt idx="1">
                  <c:v>0.06854603684220714</c:v>
                </c:pt>
                <c:pt idx="2">
                  <c:v>3.4155303708371506E-10</c:v>
                </c:pt>
                <c:pt idx="3">
                  <c:v>9.135858953020405E-24</c:v>
                </c:pt>
                <c:pt idx="4">
                  <c:v>1.3117650440516959E-42</c:v>
                </c:pt>
                <c:pt idx="5">
                  <c:v>1.0110628529692608E-66</c:v>
                </c:pt>
                <c:pt idx="6">
                  <c:v>4.18326799986632E-96</c:v>
                </c:pt>
                <c:pt idx="7">
                  <c:v>9.291132542509227E-131</c:v>
                </c:pt>
                <c:pt idx="8">
                  <c:v>1.1077380044427218E-170</c:v>
                </c:pt>
                <c:pt idx="9">
                  <c:v>7.089586230939E-216</c:v>
                </c:pt>
                <c:pt idx="10">
                  <c:v>2.435679583570998E-266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8840320"/>
        <c:axId val="35345153"/>
      </c:lineChart>
      <c:catAx>
        <c:axId val="565709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376071"/>
        <c:crosses val="autoZero"/>
        <c:auto val="0"/>
        <c:lblOffset val="100"/>
        <c:tickLblSkip val="1"/>
        <c:noMultiLvlLbl val="0"/>
      </c:catAx>
      <c:valAx>
        <c:axId val="393760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570902"/>
        <c:crossesAt val="1"/>
        <c:crossBetween val="between"/>
        <c:dispUnits/>
      </c:valAx>
      <c:catAx>
        <c:axId val="18840320"/>
        <c:scaling>
          <c:orientation val="minMax"/>
        </c:scaling>
        <c:axPos val="b"/>
        <c:delete val="1"/>
        <c:majorTickMark val="in"/>
        <c:minorTickMark val="none"/>
        <c:tickLblPos val="nextTo"/>
        <c:crossAx val="35345153"/>
        <c:crosses val="autoZero"/>
        <c:auto val="0"/>
        <c:lblOffset val="100"/>
        <c:tickLblSkip val="1"/>
        <c:noMultiLvlLbl val="0"/>
      </c:catAx>
      <c:valAx>
        <c:axId val="3534515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8403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Nominal!$F$47:$F$114</c:f>
              <c:numCache>
                <c:ptCount val="68"/>
                <c:pt idx="0">
                  <c:v>0.1701</c:v>
                </c:pt>
                <c:pt idx="1">
                  <c:v>0.2089</c:v>
                </c:pt>
                <c:pt idx="2">
                  <c:v>0.2409</c:v>
                </c:pt>
                <c:pt idx="3">
                  <c:v>0.2652</c:v>
                </c:pt>
                <c:pt idx="4">
                  <c:v>0.2813</c:v>
                </c:pt>
                <c:pt idx="5">
                  <c:v>0.2912</c:v>
                </c:pt>
                <c:pt idx="6">
                  <c:v>0.29</c:v>
                </c:pt>
                <c:pt idx="7">
                  <c:v>0.2798</c:v>
                </c:pt>
                <c:pt idx="8">
                  <c:v>0.2619</c:v>
                </c:pt>
                <c:pt idx="9">
                  <c:v>0.2125</c:v>
                </c:pt>
                <c:pt idx="10">
                  <c:v>0.1986</c:v>
                </c:pt>
                <c:pt idx="11">
                  <c:v>0.1569</c:v>
                </c:pt>
                <c:pt idx="12">
                  <c:v>0.1029</c:v>
                </c:pt>
                <c:pt idx="13">
                  <c:v>0.0504</c:v>
                </c:pt>
                <c:pt idx="14">
                  <c:v>-0.0061</c:v>
                </c:pt>
                <c:pt idx="15">
                  <c:v>-0.055</c:v>
                </c:pt>
                <c:pt idx="18">
                  <c:v>-0.202</c:v>
                </c:pt>
                <c:pt idx="19">
                  <c:v>-0.242</c:v>
                </c:pt>
                <c:pt idx="20">
                  <c:v>-0.2698</c:v>
                </c:pt>
                <c:pt idx="21">
                  <c:v>-0.2893</c:v>
                </c:pt>
                <c:pt idx="22">
                  <c:v>-0.2976</c:v>
                </c:pt>
                <c:pt idx="23">
                  <c:v>-0.3027</c:v>
                </c:pt>
                <c:pt idx="24">
                  <c:v>-0.2924</c:v>
                </c:pt>
                <c:pt idx="25">
                  <c:v>-0.2692</c:v>
                </c:pt>
                <c:pt idx="26">
                  <c:v>-0.243</c:v>
                </c:pt>
                <c:pt idx="27">
                  <c:v>-0.2101</c:v>
                </c:pt>
                <c:pt idx="28">
                  <c:v>-0.1665</c:v>
                </c:pt>
                <c:pt idx="29">
                  <c:v>-0.1181</c:v>
                </c:pt>
                <c:pt idx="30">
                  <c:v>-0.065</c:v>
                </c:pt>
                <c:pt idx="31">
                  <c:v>-0.0146</c:v>
                </c:pt>
                <c:pt idx="32">
                  <c:v>0.0348</c:v>
                </c:pt>
                <c:pt idx="33">
                  <c:v>0.0878</c:v>
                </c:pt>
                <c:pt idx="34">
                  <c:v>-0.2939</c:v>
                </c:pt>
                <c:pt idx="35">
                  <c:v>-0.1934</c:v>
                </c:pt>
                <c:pt idx="36">
                  <c:v>-0.0946</c:v>
                </c:pt>
                <c:pt idx="37">
                  <c:v>0.0131</c:v>
                </c:pt>
                <c:pt idx="38">
                  <c:v>0.1076</c:v>
                </c:pt>
                <c:pt idx="39">
                  <c:v>0.2198</c:v>
                </c:pt>
                <c:pt idx="40">
                  <c:v>0.3132</c:v>
                </c:pt>
                <c:pt idx="47">
                  <c:v>0.5287</c:v>
                </c:pt>
                <c:pt idx="48">
                  <c:v>0.4904</c:v>
                </c:pt>
                <c:pt idx="54">
                  <c:v>0.0155</c:v>
                </c:pt>
                <c:pt idx="55">
                  <c:v>-0.0798</c:v>
                </c:pt>
                <c:pt idx="56">
                  <c:v>-0.1737</c:v>
                </c:pt>
                <c:pt idx="57">
                  <c:v>-0.2691</c:v>
                </c:pt>
                <c:pt idx="58">
                  <c:v>-0.3512</c:v>
                </c:pt>
                <c:pt idx="59">
                  <c:v>-0.4174</c:v>
                </c:pt>
                <c:pt idx="60">
                  <c:v>-0.479</c:v>
                </c:pt>
                <c:pt idx="61">
                  <c:v>-0.519</c:v>
                </c:pt>
                <c:pt idx="62">
                  <c:v>-0.552</c:v>
                </c:pt>
                <c:pt idx="63">
                  <c:v>-0.5602</c:v>
                </c:pt>
                <c:pt idx="64">
                  <c:v>-0.5493</c:v>
                </c:pt>
                <c:pt idx="65">
                  <c:v>-0.5205</c:v>
                </c:pt>
                <c:pt idx="66">
                  <c:v>-0.4687</c:v>
                </c:pt>
                <c:pt idx="67">
                  <c:v>-0.402</c:v>
                </c:pt>
              </c:numCache>
            </c:numRef>
          </c:val>
          <c:smooth val="1"/>
        </c:ser>
        <c:axId val="49670922"/>
        <c:axId val="44385115"/>
      </c:lineChart>
      <c:catAx>
        <c:axId val="4967092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4385115"/>
        <c:crosses val="autoZero"/>
        <c:auto val="0"/>
        <c:lblOffset val="100"/>
        <c:tickLblSkip val="1"/>
        <c:noMultiLvlLbl val="0"/>
      </c:catAx>
      <c:valAx>
        <c:axId val="443851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6709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921716"/>
        <c:axId val="3842453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73.84515081841074</c:v>
                </c:pt>
                <c:pt idx="1">
                  <c:v>0.06854603684220714</c:v>
                </c:pt>
                <c:pt idx="2">
                  <c:v>3.4155303708371506E-10</c:v>
                </c:pt>
                <c:pt idx="3">
                  <c:v>9.135858953020405E-24</c:v>
                </c:pt>
                <c:pt idx="4">
                  <c:v>1.3117650440516959E-42</c:v>
                </c:pt>
                <c:pt idx="5">
                  <c:v>1.0110628529692608E-66</c:v>
                </c:pt>
                <c:pt idx="6">
                  <c:v>4.18326799986632E-96</c:v>
                </c:pt>
                <c:pt idx="7">
                  <c:v>9.291132542509227E-131</c:v>
                </c:pt>
                <c:pt idx="8">
                  <c:v>1.1077380044427218E-170</c:v>
                </c:pt>
                <c:pt idx="9">
                  <c:v>7.089586230939E-216</c:v>
                </c:pt>
                <c:pt idx="10">
                  <c:v>2.435679583570998E-266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276478"/>
        <c:axId val="25379439"/>
      </c:lineChart>
      <c:catAx>
        <c:axId val="639217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424533"/>
        <c:crosses val="autoZero"/>
        <c:auto val="0"/>
        <c:lblOffset val="100"/>
        <c:tickLblSkip val="1"/>
        <c:noMultiLvlLbl val="0"/>
      </c:catAx>
      <c:valAx>
        <c:axId val="384245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921716"/>
        <c:crossesAt val="1"/>
        <c:crossBetween val="between"/>
        <c:dispUnits/>
      </c:valAx>
      <c:catAx>
        <c:axId val="10276478"/>
        <c:scaling>
          <c:orientation val="minMax"/>
        </c:scaling>
        <c:axPos val="b"/>
        <c:delete val="1"/>
        <c:majorTickMark val="in"/>
        <c:minorTickMark val="none"/>
        <c:tickLblPos val="nextTo"/>
        <c:crossAx val="25379439"/>
        <c:crosses val="autoZero"/>
        <c:auto val="0"/>
        <c:lblOffset val="100"/>
        <c:tickLblSkip val="1"/>
        <c:noMultiLvlLbl val="0"/>
      </c:catAx>
      <c:valAx>
        <c:axId val="253794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2764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Nominal!$F$47:$F$114</c:f>
              <c:numCache>
                <c:ptCount val="68"/>
                <c:pt idx="0">
                  <c:v>0.1701</c:v>
                </c:pt>
                <c:pt idx="1">
                  <c:v>0.2089</c:v>
                </c:pt>
                <c:pt idx="2">
                  <c:v>0.2409</c:v>
                </c:pt>
                <c:pt idx="3">
                  <c:v>0.2652</c:v>
                </c:pt>
                <c:pt idx="4">
                  <c:v>0.2813</c:v>
                </c:pt>
                <c:pt idx="5">
                  <c:v>0.2912</c:v>
                </c:pt>
                <c:pt idx="6">
                  <c:v>0.29</c:v>
                </c:pt>
                <c:pt idx="7">
                  <c:v>0.2798</c:v>
                </c:pt>
                <c:pt idx="8">
                  <c:v>0.2619</c:v>
                </c:pt>
                <c:pt idx="9">
                  <c:v>0.2125</c:v>
                </c:pt>
                <c:pt idx="10">
                  <c:v>0.1986</c:v>
                </c:pt>
                <c:pt idx="11">
                  <c:v>0.1569</c:v>
                </c:pt>
                <c:pt idx="12">
                  <c:v>0.1029</c:v>
                </c:pt>
                <c:pt idx="13">
                  <c:v>0.0504</c:v>
                </c:pt>
                <c:pt idx="14">
                  <c:v>-0.0061</c:v>
                </c:pt>
                <c:pt idx="15">
                  <c:v>-0.055</c:v>
                </c:pt>
                <c:pt idx="18">
                  <c:v>-0.202</c:v>
                </c:pt>
                <c:pt idx="19">
                  <c:v>-0.242</c:v>
                </c:pt>
                <c:pt idx="20">
                  <c:v>-0.2698</c:v>
                </c:pt>
                <c:pt idx="21">
                  <c:v>-0.2893</c:v>
                </c:pt>
                <c:pt idx="22">
                  <c:v>-0.2976</c:v>
                </c:pt>
                <c:pt idx="23">
                  <c:v>-0.3027</c:v>
                </c:pt>
                <c:pt idx="24">
                  <c:v>-0.2924</c:v>
                </c:pt>
                <c:pt idx="25">
                  <c:v>-0.2692</c:v>
                </c:pt>
                <c:pt idx="26">
                  <c:v>-0.243</c:v>
                </c:pt>
                <c:pt idx="27">
                  <c:v>-0.2101</c:v>
                </c:pt>
                <c:pt idx="28">
                  <c:v>-0.1665</c:v>
                </c:pt>
                <c:pt idx="29">
                  <c:v>-0.1181</c:v>
                </c:pt>
                <c:pt idx="30">
                  <c:v>-0.065</c:v>
                </c:pt>
                <c:pt idx="31">
                  <c:v>-0.0146</c:v>
                </c:pt>
                <c:pt idx="32">
                  <c:v>0.0348</c:v>
                </c:pt>
                <c:pt idx="33">
                  <c:v>0.0878</c:v>
                </c:pt>
                <c:pt idx="34">
                  <c:v>-0.2939</c:v>
                </c:pt>
                <c:pt idx="35">
                  <c:v>-0.1934</c:v>
                </c:pt>
                <c:pt idx="36">
                  <c:v>-0.0946</c:v>
                </c:pt>
                <c:pt idx="37">
                  <c:v>0.0131</c:v>
                </c:pt>
                <c:pt idx="38">
                  <c:v>0.1076</c:v>
                </c:pt>
                <c:pt idx="39">
                  <c:v>0.2198</c:v>
                </c:pt>
                <c:pt idx="40">
                  <c:v>0.3132</c:v>
                </c:pt>
                <c:pt idx="47">
                  <c:v>0.5287</c:v>
                </c:pt>
                <c:pt idx="48">
                  <c:v>0.4904</c:v>
                </c:pt>
                <c:pt idx="54">
                  <c:v>0.0155</c:v>
                </c:pt>
                <c:pt idx="55">
                  <c:v>-0.0798</c:v>
                </c:pt>
                <c:pt idx="56">
                  <c:v>-0.1737</c:v>
                </c:pt>
                <c:pt idx="57">
                  <c:v>-0.2691</c:v>
                </c:pt>
                <c:pt idx="58">
                  <c:v>-0.3512</c:v>
                </c:pt>
                <c:pt idx="59">
                  <c:v>-0.4174</c:v>
                </c:pt>
                <c:pt idx="60">
                  <c:v>-0.479</c:v>
                </c:pt>
                <c:pt idx="61">
                  <c:v>-0.519</c:v>
                </c:pt>
                <c:pt idx="62">
                  <c:v>-0.552</c:v>
                </c:pt>
                <c:pt idx="63">
                  <c:v>-0.5602</c:v>
                </c:pt>
                <c:pt idx="64">
                  <c:v>-0.5493</c:v>
                </c:pt>
                <c:pt idx="65">
                  <c:v>-0.5205</c:v>
                </c:pt>
                <c:pt idx="66">
                  <c:v>-0.4687</c:v>
                </c:pt>
                <c:pt idx="67">
                  <c:v>-0.402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Gauss!$N$3:$N$70</c:f>
              <c:numCache>
                <c:ptCount val="68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Gauss!$O$3:$O$70</c:f>
              <c:numCache>
                <c:ptCount val="68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Gauss!$P$3:$P$70</c:f>
              <c:numCache>
                <c:ptCount val="68"/>
                <c:pt idx="0">
                  <c:v>-0.07537636363636366</c:v>
                </c:pt>
                <c:pt idx="1">
                  <c:v>-0.07537636363636366</c:v>
                </c:pt>
                <c:pt idx="2">
                  <c:v>-0.07537636363636366</c:v>
                </c:pt>
                <c:pt idx="3">
                  <c:v>-0.07537636363636366</c:v>
                </c:pt>
                <c:pt idx="4">
                  <c:v>-0.07537636363636366</c:v>
                </c:pt>
                <c:pt idx="5">
                  <c:v>-0.07537636363636366</c:v>
                </c:pt>
                <c:pt idx="6">
                  <c:v>-0.07537636363636366</c:v>
                </c:pt>
                <c:pt idx="7">
                  <c:v>-0.07537636363636366</c:v>
                </c:pt>
                <c:pt idx="8">
                  <c:v>-0.07537636363636366</c:v>
                </c:pt>
                <c:pt idx="9">
                  <c:v>-0.07537636363636366</c:v>
                </c:pt>
                <c:pt idx="10">
                  <c:v>-0.07537636363636366</c:v>
                </c:pt>
                <c:pt idx="11">
                  <c:v>-0.07537636363636366</c:v>
                </c:pt>
                <c:pt idx="12">
                  <c:v>-0.07537636363636366</c:v>
                </c:pt>
                <c:pt idx="13">
                  <c:v>-0.07537636363636366</c:v>
                </c:pt>
                <c:pt idx="14">
                  <c:v>-0.07537636363636366</c:v>
                </c:pt>
                <c:pt idx="15">
                  <c:v>-0.07537636363636366</c:v>
                </c:pt>
                <c:pt idx="16">
                  <c:v>-0.07537636363636366</c:v>
                </c:pt>
                <c:pt idx="17">
                  <c:v>-0.07537636363636366</c:v>
                </c:pt>
                <c:pt idx="18">
                  <c:v>-0.07537636363636366</c:v>
                </c:pt>
                <c:pt idx="19">
                  <c:v>-0.07537636363636366</c:v>
                </c:pt>
                <c:pt idx="20">
                  <c:v>-0.07537636363636366</c:v>
                </c:pt>
                <c:pt idx="21">
                  <c:v>-0.07537636363636366</c:v>
                </c:pt>
                <c:pt idx="22">
                  <c:v>-0.07537636363636366</c:v>
                </c:pt>
                <c:pt idx="23">
                  <c:v>-0.07537636363636366</c:v>
                </c:pt>
                <c:pt idx="24">
                  <c:v>-0.07537636363636366</c:v>
                </c:pt>
                <c:pt idx="25">
                  <c:v>-0.07537636363636366</c:v>
                </c:pt>
                <c:pt idx="26">
                  <c:v>-0.07537636363636366</c:v>
                </c:pt>
                <c:pt idx="27">
                  <c:v>-0.07537636363636366</c:v>
                </c:pt>
                <c:pt idx="28">
                  <c:v>-0.07537636363636366</c:v>
                </c:pt>
                <c:pt idx="29">
                  <c:v>-0.07537636363636366</c:v>
                </c:pt>
                <c:pt idx="30">
                  <c:v>-0.07537636363636366</c:v>
                </c:pt>
                <c:pt idx="31">
                  <c:v>-0.07537636363636366</c:v>
                </c:pt>
                <c:pt idx="32">
                  <c:v>-0.07537636363636366</c:v>
                </c:pt>
                <c:pt idx="33">
                  <c:v>-0.07537636363636366</c:v>
                </c:pt>
                <c:pt idx="34">
                  <c:v>-0.07537636363636366</c:v>
                </c:pt>
                <c:pt idx="35">
                  <c:v>-0.07537636363636366</c:v>
                </c:pt>
                <c:pt idx="36">
                  <c:v>-0.07537636363636366</c:v>
                </c:pt>
                <c:pt idx="37">
                  <c:v>-0.07537636363636366</c:v>
                </c:pt>
                <c:pt idx="38">
                  <c:v>-0.07537636363636366</c:v>
                </c:pt>
                <c:pt idx="39">
                  <c:v>-0.07537636363636366</c:v>
                </c:pt>
                <c:pt idx="40">
                  <c:v>-0.07537636363636366</c:v>
                </c:pt>
                <c:pt idx="41">
                  <c:v>-0.07537636363636366</c:v>
                </c:pt>
                <c:pt idx="42">
                  <c:v>-0.07537636363636366</c:v>
                </c:pt>
                <c:pt idx="43">
                  <c:v>-0.07537636363636366</c:v>
                </c:pt>
                <c:pt idx="44">
                  <c:v>-0.07537636363636366</c:v>
                </c:pt>
                <c:pt idx="45">
                  <c:v>-0.07537636363636366</c:v>
                </c:pt>
                <c:pt idx="46">
                  <c:v>-0.07537636363636366</c:v>
                </c:pt>
                <c:pt idx="47">
                  <c:v>-0.07537636363636366</c:v>
                </c:pt>
                <c:pt idx="48">
                  <c:v>-0.07537636363636366</c:v>
                </c:pt>
                <c:pt idx="49">
                  <c:v>-0.07537636363636366</c:v>
                </c:pt>
                <c:pt idx="50">
                  <c:v>-0.07537636363636366</c:v>
                </c:pt>
                <c:pt idx="51">
                  <c:v>-0.07537636363636366</c:v>
                </c:pt>
                <c:pt idx="52">
                  <c:v>-0.07537636363636366</c:v>
                </c:pt>
                <c:pt idx="53">
                  <c:v>-0.07537636363636366</c:v>
                </c:pt>
                <c:pt idx="54">
                  <c:v>-0.07537636363636366</c:v>
                </c:pt>
                <c:pt idx="55">
                  <c:v>-0.07537636363636366</c:v>
                </c:pt>
                <c:pt idx="56">
                  <c:v>-0.07537636363636366</c:v>
                </c:pt>
                <c:pt idx="57">
                  <c:v>-0.07537636363636366</c:v>
                </c:pt>
                <c:pt idx="58">
                  <c:v>-0.07537636363636366</c:v>
                </c:pt>
                <c:pt idx="59">
                  <c:v>-0.07537636363636366</c:v>
                </c:pt>
                <c:pt idx="60">
                  <c:v>-0.07537636363636366</c:v>
                </c:pt>
                <c:pt idx="61">
                  <c:v>-0.07537636363636366</c:v>
                </c:pt>
                <c:pt idx="62">
                  <c:v>-0.07537636363636366</c:v>
                </c:pt>
                <c:pt idx="63">
                  <c:v>-0.07537636363636366</c:v>
                </c:pt>
                <c:pt idx="64">
                  <c:v>-0.07537636363636366</c:v>
                </c:pt>
                <c:pt idx="65">
                  <c:v>-0.07537636363636366</c:v>
                </c:pt>
                <c:pt idx="66">
                  <c:v>-0.07537636363636366</c:v>
                </c:pt>
                <c:pt idx="67">
                  <c:v>-0.07537636363636366</c:v>
                </c:pt>
              </c:numCache>
            </c:numRef>
          </c:val>
          <c:smooth val="0"/>
        </c:ser>
        <c:marker val="1"/>
        <c:axId val="27088360"/>
        <c:axId val="42468649"/>
      </c:lineChart>
      <c:catAx>
        <c:axId val="27088360"/>
        <c:scaling>
          <c:orientation val="minMax"/>
        </c:scaling>
        <c:axPos val="b"/>
        <c:delete val="1"/>
        <c:majorTickMark val="out"/>
        <c:minorTickMark val="none"/>
        <c:tickLblPos val="nextTo"/>
        <c:crossAx val="42468649"/>
        <c:crosses val="autoZero"/>
        <c:auto val="1"/>
        <c:lblOffset val="100"/>
        <c:noMultiLvlLbl val="0"/>
      </c:catAx>
      <c:valAx>
        <c:axId val="4246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7088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673522"/>
        <c:axId val="1740851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458908"/>
        <c:axId val="803581"/>
      </c:lineChart>
      <c:catAx>
        <c:axId val="4667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408515"/>
        <c:crosses val="autoZero"/>
        <c:auto val="0"/>
        <c:lblOffset val="100"/>
        <c:tickLblSkip val="1"/>
        <c:noMultiLvlLbl val="0"/>
      </c:catAx>
      <c:valAx>
        <c:axId val="17408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673522"/>
        <c:crossesAt val="1"/>
        <c:crossBetween val="between"/>
        <c:dispUnits/>
      </c:valAx>
      <c:catAx>
        <c:axId val="22458908"/>
        <c:scaling>
          <c:orientation val="minMax"/>
        </c:scaling>
        <c:axPos val="b"/>
        <c:delete val="1"/>
        <c:majorTickMark val="in"/>
        <c:minorTickMark val="none"/>
        <c:tickLblPos val="nextTo"/>
        <c:crossAx val="803581"/>
        <c:crosses val="autoZero"/>
        <c:auto val="0"/>
        <c:lblOffset val="100"/>
        <c:tickLblSkip val="1"/>
        <c:noMultiLvlLbl val="0"/>
      </c:catAx>
      <c:valAx>
        <c:axId val="80358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45890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7232230"/>
        <c:axId val="65090071"/>
      </c:scatterChart>
      <c:valAx>
        <c:axId val="7232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90071"/>
        <c:crosses val="max"/>
        <c:crossBetween val="midCat"/>
        <c:dispUnits/>
      </c:valAx>
      <c:valAx>
        <c:axId val="65090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3223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38841.39766203704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37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-0.07537636363636366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0.528718255272365</v>
      </c>
      <c r="H8" s="5"/>
    </row>
    <row r="9" spans="5:8" ht="13.5">
      <c r="E9" s="63" t="s">
        <v>13</v>
      </c>
      <c r="F9" s="63"/>
      <c r="G9" s="35">
        <v>-0.5602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1.088918255272365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9</v>
      </c>
      <c r="L12" s="44">
        <v>0</v>
      </c>
      <c r="M12" s="44">
        <v>9</v>
      </c>
      <c r="N12" s="44">
        <v>18</v>
      </c>
      <c r="O12" s="45">
        <v>26.47058823529412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23</v>
      </c>
      <c r="L13" s="44"/>
      <c r="M13" s="44">
        <v>14</v>
      </c>
      <c r="N13" s="44">
        <v>37</v>
      </c>
      <c r="O13" s="45">
        <v>54.41176470588235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13</v>
      </c>
      <c r="O14" s="44">
        <v>54.41176470588235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32</v>
      </c>
      <c r="L15" s="44">
        <v>0</v>
      </c>
      <c r="M15" s="44">
        <v>23</v>
      </c>
      <c r="N15" s="44">
        <v>68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0.2258143301448925</v>
      </c>
      <c r="L18" s="42">
        <v>0.1879176173626007</v>
      </c>
      <c r="M18" s="42">
        <v>0.20574577598142696</v>
      </c>
      <c r="N18" s="51">
        <v>0.528718255272365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-0.37300528650803244</v>
      </c>
      <c r="L19" s="42">
        <v>-0.37300528650803244</v>
      </c>
      <c r="M19" s="42">
        <v>-0.37300528650803244</v>
      </c>
      <c r="N19" s="51">
        <v>-0.5602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0.5988196166529249</v>
      </c>
      <c r="L20" s="42">
        <v>0.6797320609061401</v>
      </c>
      <c r="M20" s="42">
        <v>0.4450375415147221</v>
      </c>
      <c r="N20" s="51">
        <v>1.088918255272365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0.007172780915048386</v>
      </c>
      <c r="L22" s="42">
        <v>-0.045767239515520496</v>
      </c>
      <c r="M22" s="42">
        <v>0.03174402931338934</v>
      </c>
      <c r="N22" s="51">
        <v>-0.07537636363636366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0.1705151689436721</v>
      </c>
      <c r="L23" s="42">
        <v>0.2007282637048909</v>
      </c>
      <c r="M23" s="42">
        <v>0.13125014307308308</v>
      </c>
      <c r="N23" s="51">
        <v>0.2942683446800443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0.17185387938569802</v>
      </c>
      <c r="L24" s="42">
        <v>0.19436262674195326</v>
      </c>
      <c r="M24" s="42">
        <v>0.12639915550741831</v>
      </c>
      <c r="N24" s="51">
        <v>0.2870643378418958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71.05107434296603</v>
      </c>
      <c r="D47" s="24">
        <v>52.59236495978896</v>
      </c>
      <c r="E47" s="24">
        <v>-28.513644440961105</v>
      </c>
      <c r="F47" s="60">
        <v>0.1701</v>
      </c>
    </row>
    <row r="48" spans="2:7" ht="13.5">
      <c r="B48" s="27" t="s">
        <v>56</v>
      </c>
      <c r="C48" s="24">
        <v>71.17710267368807</v>
      </c>
      <c r="D48" s="24">
        <v>53.44259911189877</v>
      </c>
      <c r="E48" s="24">
        <v>-27.873336512445114</v>
      </c>
      <c r="F48" s="60">
        <v>0.2089</v>
      </c>
      <c r="G48" s="60">
        <v>0.021400000000000002</v>
      </c>
    </row>
    <row r="49" spans="2:7" ht="13.5">
      <c r="B49" s="27" t="s">
        <v>57</v>
      </c>
      <c r="C49" s="24">
        <v>71.16911468713693</v>
      </c>
      <c r="D49" s="24">
        <v>54.388050480214176</v>
      </c>
      <c r="E49" s="24">
        <v>-27.350029930925665</v>
      </c>
      <c r="F49" s="60">
        <v>0.2409</v>
      </c>
      <c r="G49" s="60">
        <v>0.0534</v>
      </c>
    </row>
    <row r="50" spans="2:7" ht="13.5">
      <c r="B50" s="27" t="s">
        <v>58</v>
      </c>
      <c r="C50" s="24">
        <v>70.97533880064877</v>
      </c>
      <c r="D50" s="24">
        <v>55.30090898288818</v>
      </c>
      <c r="E50" s="24">
        <v>-26.895223499377444</v>
      </c>
      <c r="F50" s="60">
        <v>0.2652</v>
      </c>
      <c r="G50" s="60">
        <v>0.07769999999999999</v>
      </c>
    </row>
    <row r="51" spans="2:7" ht="13.5">
      <c r="B51" s="27" t="s">
        <v>59</v>
      </c>
      <c r="C51" s="24">
        <v>70.6896528444014</v>
      </c>
      <c r="D51" s="24">
        <v>56.3816318006989</v>
      </c>
      <c r="E51" s="24">
        <v>-26.650934824553577</v>
      </c>
      <c r="F51" s="60">
        <v>0.2813</v>
      </c>
      <c r="G51" s="60">
        <v>0.0938</v>
      </c>
    </row>
    <row r="52" spans="2:7" ht="13.5">
      <c r="B52" s="27" t="s">
        <v>60</v>
      </c>
      <c r="C52" s="24">
        <v>70.18901607126217</v>
      </c>
      <c r="D52" s="24">
        <v>57.338509081660426</v>
      </c>
      <c r="E52" s="24">
        <v>-26.44216604865821</v>
      </c>
      <c r="F52" s="60">
        <v>0.2912</v>
      </c>
      <c r="G52" s="60">
        <v>0.10370000000000001</v>
      </c>
    </row>
    <row r="53" spans="2:7" ht="13.5">
      <c r="B53" s="27" t="s">
        <v>61</v>
      </c>
      <c r="C53" s="24">
        <v>69.54449140779306</v>
      </c>
      <c r="D53" s="24">
        <v>58.19780046918609</v>
      </c>
      <c r="E53" s="24">
        <v>-26.341135675042434</v>
      </c>
      <c r="F53" s="60">
        <v>0.29</v>
      </c>
      <c r="G53" s="60">
        <v>0.1025</v>
      </c>
    </row>
    <row r="54" spans="2:7" ht="13.5">
      <c r="B54" s="27" t="s">
        <v>62</v>
      </c>
      <c r="C54" s="24">
        <v>68.76090270704009</v>
      </c>
      <c r="D54" s="24">
        <v>59.01494913113346</v>
      </c>
      <c r="E54" s="24">
        <v>-26.39377610980658</v>
      </c>
      <c r="F54" s="60">
        <v>0.2798</v>
      </c>
      <c r="G54" s="60">
        <v>0.0923</v>
      </c>
    </row>
    <row r="55" spans="2:7" ht="13.5">
      <c r="B55" s="27" t="s">
        <v>63</v>
      </c>
      <c r="C55" s="24">
        <v>67.91568603224547</v>
      </c>
      <c r="D55" s="24">
        <v>59.625092829388215</v>
      </c>
      <c r="E55" s="24">
        <v>-26.517382930752134</v>
      </c>
      <c r="F55" s="60">
        <v>0.2619</v>
      </c>
      <c r="G55" s="60">
        <v>0.07440000000000002</v>
      </c>
    </row>
    <row r="56" spans="2:7" ht="13.5">
      <c r="B56" s="27" t="s">
        <v>64</v>
      </c>
      <c r="C56" s="24">
        <v>67.08426727755017</v>
      </c>
      <c r="D56" s="24">
        <v>60.10008078646389</v>
      </c>
      <c r="E56" s="24">
        <v>-26.811060421784408</v>
      </c>
      <c r="F56" s="60">
        <v>0.2125</v>
      </c>
      <c r="G56" s="60">
        <v>0.025</v>
      </c>
    </row>
    <row r="57" spans="2:7" ht="13.5">
      <c r="B57" s="27" t="s">
        <v>65</v>
      </c>
      <c r="C57" s="24">
        <v>66.18635135742362</v>
      </c>
      <c r="D57" s="24">
        <v>60.55655000034914</v>
      </c>
      <c r="E57" s="24">
        <v>-27.3008829335914</v>
      </c>
      <c r="F57" s="60">
        <v>0.1986</v>
      </c>
      <c r="G57" s="60">
        <v>0.011099999999999999</v>
      </c>
    </row>
    <row r="58" spans="2:6" ht="13.5">
      <c r="B58" s="27" t="s">
        <v>66</v>
      </c>
      <c r="C58" s="24">
        <v>65.22535706517374</v>
      </c>
      <c r="D58" s="24">
        <v>60.73376717647138</v>
      </c>
      <c r="E58" s="24">
        <v>-27.75975872969834</v>
      </c>
      <c r="F58" s="60">
        <v>0.1569</v>
      </c>
    </row>
    <row r="59" spans="2:6" ht="13.5">
      <c r="B59" s="27" t="s">
        <v>67</v>
      </c>
      <c r="C59" s="24">
        <v>64.21934031529572</v>
      </c>
      <c r="D59" s="24">
        <v>60.75306062673083</v>
      </c>
      <c r="E59" s="24">
        <v>-28.41169327839161</v>
      </c>
      <c r="F59" s="60">
        <v>0.1029</v>
      </c>
    </row>
    <row r="60" spans="2:6" ht="13.5">
      <c r="B60" s="27" t="s">
        <v>68</v>
      </c>
      <c r="C60" s="24">
        <v>63.3966387959175</v>
      </c>
      <c r="D60" s="24">
        <v>60.60750509155848</v>
      </c>
      <c r="E60" s="24">
        <v>-29.10663272202182</v>
      </c>
      <c r="F60" s="60">
        <v>0.0504</v>
      </c>
    </row>
    <row r="61" spans="2:6" ht="13.5">
      <c r="B61" s="27" t="s">
        <v>69</v>
      </c>
      <c r="C61" s="24">
        <v>62.62207497995892</v>
      </c>
      <c r="D61" s="24">
        <v>60.260439237030354</v>
      </c>
      <c r="E61" s="24">
        <v>-29.827988307295243</v>
      </c>
      <c r="F61" s="60">
        <v>-0.0061</v>
      </c>
    </row>
    <row r="62" spans="2:6" ht="13.5">
      <c r="B62" s="27" t="s">
        <v>70</v>
      </c>
      <c r="C62" s="24">
        <v>61.96201453691404</v>
      </c>
      <c r="D62" s="24">
        <v>59.752962595540524</v>
      </c>
      <c r="E62" s="24">
        <v>-30.394961320789264</v>
      </c>
      <c r="F62" s="60">
        <v>-0.055</v>
      </c>
    </row>
    <row r="63" spans="2:5" ht="13.5">
      <c r="B63" s="27" t="s">
        <v>71</v>
      </c>
      <c r="C63" s="24">
        <v>60.786845337442905</v>
      </c>
      <c r="D63" s="24">
        <v>59.50645402973809</v>
      </c>
      <c r="E63" s="24">
        <v>-31.172290181592622</v>
      </c>
    </row>
    <row r="64" spans="2:5" ht="13.5">
      <c r="B64" s="27" t="s">
        <v>72</v>
      </c>
      <c r="C64" s="24">
        <v>60.37145206586085</v>
      </c>
      <c r="D64" s="24">
        <v>58.64159947303245</v>
      </c>
      <c r="E64" s="24">
        <v>-31.936941593214943</v>
      </c>
    </row>
    <row r="65" spans="2:7" ht="13.5">
      <c r="B65" s="27" t="s">
        <v>73</v>
      </c>
      <c r="C65" s="24">
        <v>60.894327755969016</v>
      </c>
      <c r="D65" s="24">
        <v>57.504826930650495</v>
      </c>
      <c r="E65" s="24">
        <v>-32.50219604346164</v>
      </c>
      <c r="F65" s="60">
        <v>-0.202</v>
      </c>
      <c r="G65" s="60">
        <v>-0.014500000000000013</v>
      </c>
    </row>
    <row r="66" spans="2:7" ht="13.5">
      <c r="B66" s="27" t="s">
        <v>74</v>
      </c>
      <c r="C66" s="24">
        <v>60.983825566994994</v>
      </c>
      <c r="D66" s="24">
        <v>56.685401639416824</v>
      </c>
      <c r="E66" s="24">
        <v>-33.22542210747879</v>
      </c>
      <c r="F66" s="60">
        <v>-0.242</v>
      </c>
      <c r="G66" s="60">
        <v>-0.05449999999999999</v>
      </c>
    </row>
    <row r="67" spans="2:7" ht="13.5">
      <c r="B67" s="27" t="s">
        <v>75</v>
      </c>
      <c r="C67" s="24">
        <v>61.129582808487974</v>
      </c>
      <c r="D67" s="24">
        <v>55.69002634176382</v>
      </c>
      <c r="E67" s="24">
        <v>-33.718904829706474</v>
      </c>
      <c r="F67" s="60">
        <v>-0.2698</v>
      </c>
      <c r="G67" s="60">
        <v>-0.08229999999999998</v>
      </c>
    </row>
    <row r="68" spans="2:7" ht="13.5">
      <c r="B68" s="27" t="s">
        <v>76</v>
      </c>
      <c r="C68" s="24">
        <v>61.43657320611002</v>
      </c>
      <c r="D68" s="24">
        <v>54.72265432837794</v>
      </c>
      <c r="E68" s="24">
        <v>-34.08445808418261</v>
      </c>
      <c r="F68" s="60">
        <v>-0.2893</v>
      </c>
      <c r="G68" s="60">
        <v>-0.1018</v>
      </c>
    </row>
    <row r="69" spans="2:7" ht="13.5">
      <c r="B69" s="27" t="s">
        <v>77</v>
      </c>
      <c r="C69" s="24">
        <v>61.85416678655338</v>
      </c>
      <c r="D69" s="24">
        <v>53.79599019057892</v>
      </c>
      <c r="E69" s="24">
        <v>-34.29680568180621</v>
      </c>
      <c r="F69" s="60">
        <v>-0.2976</v>
      </c>
      <c r="G69" s="60">
        <v>-0.11009999999999998</v>
      </c>
    </row>
    <row r="70" spans="2:7" ht="13.5">
      <c r="B70" s="27" t="s">
        <v>78</v>
      </c>
      <c r="C70" s="24">
        <v>62.48654766261742</v>
      </c>
      <c r="D70" s="24">
        <v>53.05597969480411</v>
      </c>
      <c r="E70" s="24">
        <v>-34.54449336305306</v>
      </c>
      <c r="F70" s="60">
        <v>-0.3027</v>
      </c>
      <c r="G70" s="60">
        <v>-0.11520000000000002</v>
      </c>
    </row>
    <row r="71" spans="2:7" ht="13.5">
      <c r="B71" s="27" t="s">
        <v>79</v>
      </c>
      <c r="C71" s="24">
        <v>63.161906194603866</v>
      </c>
      <c r="D71" s="24">
        <v>52.24711775793615</v>
      </c>
      <c r="E71" s="24">
        <v>-34.54362885277871</v>
      </c>
      <c r="F71" s="60">
        <v>-0.2924</v>
      </c>
      <c r="G71" s="60">
        <v>-0.1049</v>
      </c>
    </row>
    <row r="72" spans="2:7" ht="13.5">
      <c r="B72" s="27" t="s">
        <v>80</v>
      </c>
      <c r="C72" s="24">
        <v>64.02899356693621</v>
      </c>
      <c r="D72" s="24">
        <v>51.44753297866632</v>
      </c>
      <c r="E72" s="24">
        <v>-34.381977059317705</v>
      </c>
      <c r="F72" s="60">
        <v>-0.2692</v>
      </c>
      <c r="G72" s="60">
        <v>-0.0817</v>
      </c>
    </row>
    <row r="73" spans="2:7" ht="13.5">
      <c r="B73" s="27" t="s">
        <v>81</v>
      </c>
      <c r="C73" s="24">
        <v>64.85694312705898</v>
      </c>
      <c r="D73" s="24">
        <v>50.914212642639434</v>
      </c>
      <c r="E73" s="24">
        <v>-34.15677953590067</v>
      </c>
      <c r="F73" s="60">
        <v>-0.243</v>
      </c>
      <c r="G73" s="60">
        <v>-0.055499999999999994</v>
      </c>
    </row>
    <row r="74" spans="2:7" ht="13.5">
      <c r="B74" s="27" t="s">
        <v>82</v>
      </c>
      <c r="C74" s="24">
        <v>65.73932128155356</v>
      </c>
      <c r="D74" s="24">
        <v>50.511154582091535</v>
      </c>
      <c r="E74" s="24">
        <v>-33.83031223812365</v>
      </c>
      <c r="F74" s="60">
        <v>-0.2101</v>
      </c>
      <c r="G74" s="60">
        <v>-0.02260000000000001</v>
      </c>
    </row>
    <row r="75" spans="2:6" ht="13.5">
      <c r="B75" s="27" t="s">
        <v>83</v>
      </c>
      <c r="C75" s="24">
        <v>66.67375968757548</v>
      </c>
      <c r="D75" s="24">
        <v>50.210302024479674</v>
      </c>
      <c r="E75" s="24">
        <v>-33.32494435246722</v>
      </c>
      <c r="F75" s="60">
        <v>-0.1665</v>
      </c>
    </row>
    <row r="76" spans="2:6" ht="13.5">
      <c r="B76" s="27" t="s">
        <v>84</v>
      </c>
      <c r="C76" s="24">
        <v>67.5702518758608</v>
      </c>
      <c r="D76" s="24">
        <v>50.08617091776619</v>
      </c>
      <c r="E76" s="24">
        <v>-32.733709982581004</v>
      </c>
      <c r="F76" s="60">
        <v>-0.1181</v>
      </c>
    </row>
    <row r="77" spans="2:6" ht="13.5">
      <c r="B77" s="27" t="s">
        <v>85</v>
      </c>
      <c r="C77" s="24">
        <v>68.43352136493847</v>
      </c>
      <c r="D77" s="24">
        <v>50.132801838783486</v>
      </c>
      <c r="E77" s="24">
        <v>-32.0377889893937</v>
      </c>
      <c r="F77" s="60">
        <v>-0.065</v>
      </c>
    </row>
    <row r="78" spans="2:6" ht="13.5">
      <c r="B78" s="27" t="s">
        <v>86</v>
      </c>
      <c r="C78" s="24">
        <v>69.17786085245791</v>
      </c>
      <c r="D78" s="24">
        <v>50.34675526397618</v>
      </c>
      <c r="E78" s="24">
        <v>-31.33692181201141</v>
      </c>
      <c r="F78" s="60">
        <v>-0.0146</v>
      </c>
    </row>
    <row r="79" spans="2:6" ht="13.5">
      <c r="B79" s="27" t="s">
        <v>87</v>
      </c>
      <c r="C79" s="24">
        <v>69.85308948485061</v>
      </c>
      <c r="D79" s="24">
        <v>50.73583059316063</v>
      </c>
      <c r="E79" s="24">
        <v>-30.642820356947663</v>
      </c>
      <c r="F79" s="60">
        <v>0.0348</v>
      </c>
    </row>
    <row r="80" spans="2:6" ht="13.5">
      <c r="B80" s="27" t="s">
        <v>88</v>
      </c>
      <c r="C80" s="24">
        <v>70.44811710931909</v>
      </c>
      <c r="D80" s="24">
        <v>51.30955784487216</v>
      </c>
      <c r="E80" s="24">
        <v>-29.866858450964177</v>
      </c>
      <c r="F80" s="60">
        <v>0.0878</v>
      </c>
    </row>
    <row r="81" spans="2:7" ht="13.5">
      <c r="B81" s="27" t="s">
        <v>89</v>
      </c>
      <c r="C81" s="24">
        <v>70.75277633791023</v>
      </c>
      <c r="D81" s="24">
        <v>-54.18521432138491</v>
      </c>
      <c r="E81" s="24">
        <v>27.780399354836774</v>
      </c>
      <c r="F81" s="60">
        <v>-0.2939</v>
      </c>
      <c r="G81" s="60">
        <v>-0.1064</v>
      </c>
    </row>
    <row r="82" spans="2:7" ht="13.5">
      <c r="B82" s="27" t="s">
        <v>90</v>
      </c>
      <c r="C82" s="24">
        <v>70.66571207340762</v>
      </c>
      <c r="D82" s="24">
        <v>-55.242254196952565</v>
      </c>
      <c r="E82" s="24">
        <v>27.251647424250923</v>
      </c>
      <c r="F82" s="60">
        <v>-0.1934</v>
      </c>
      <c r="G82" s="60">
        <v>-0.005899999999999989</v>
      </c>
    </row>
    <row r="83" spans="2:6" ht="13.5">
      <c r="B83" s="27" t="s">
        <v>91</v>
      </c>
      <c r="C83" s="24">
        <v>70.34215170881788</v>
      </c>
      <c r="D83" s="24">
        <v>-56.17049509657362</v>
      </c>
      <c r="E83" s="24">
        <v>26.776408658034633</v>
      </c>
      <c r="F83" s="60">
        <v>-0.0946</v>
      </c>
    </row>
    <row r="84" spans="2:6" ht="13.5">
      <c r="B84" s="27" t="s">
        <v>92</v>
      </c>
      <c r="C84" s="24">
        <v>69.8637169876242</v>
      </c>
      <c r="D84" s="24">
        <v>-57.200589049451416</v>
      </c>
      <c r="E84" s="24">
        <v>26.46627880615992</v>
      </c>
      <c r="F84" s="60">
        <v>0.0131</v>
      </c>
    </row>
    <row r="85" spans="2:6" ht="13.5">
      <c r="B85" s="27" t="s">
        <v>93</v>
      </c>
      <c r="C85" s="24">
        <v>69.27941195958806</v>
      </c>
      <c r="D85" s="24">
        <v>-58.048999283525724</v>
      </c>
      <c r="E85" s="24">
        <v>26.287134567109522</v>
      </c>
      <c r="F85" s="60">
        <v>0.1076</v>
      </c>
    </row>
    <row r="86" spans="2:7" ht="13.5">
      <c r="B86" s="27" t="s">
        <v>94</v>
      </c>
      <c r="C86" s="24">
        <v>68.39631471124173</v>
      </c>
      <c r="D86" s="24">
        <v>-59.01885284897886</v>
      </c>
      <c r="E86" s="24">
        <v>26.25033072071482</v>
      </c>
      <c r="F86" s="60">
        <v>0.2198</v>
      </c>
      <c r="G86" s="60">
        <v>0.032299999999999995</v>
      </c>
    </row>
    <row r="87" spans="2:7" ht="13.5">
      <c r="B87" s="27" t="s">
        <v>95</v>
      </c>
      <c r="C87" s="24">
        <v>67.4698923182854</v>
      </c>
      <c r="D87" s="24">
        <v>-59.77853387783367</v>
      </c>
      <c r="E87" s="24">
        <v>26.40046053163059</v>
      </c>
      <c r="F87" s="60">
        <v>0.3132</v>
      </c>
      <c r="G87" s="60">
        <v>0.12569999999999998</v>
      </c>
    </row>
    <row r="88" spans="2:5" ht="13.5">
      <c r="B88" s="27" t="s">
        <v>96</v>
      </c>
      <c r="C88" s="24">
        <v>66.47798799837918</v>
      </c>
      <c r="D88" s="24">
        <v>-60.85620922722615</v>
      </c>
      <c r="E88" s="24">
        <v>26.09820822843173</v>
      </c>
    </row>
    <row r="89" spans="2:5" ht="13.5">
      <c r="B89" s="27" t="s">
        <v>97</v>
      </c>
      <c r="C89" s="24">
        <v>65.54076453078028</v>
      </c>
      <c r="D89" s="24">
        <v>-61.31038381664646</v>
      </c>
      <c r="E89" s="24">
        <v>26.605419242051124</v>
      </c>
    </row>
    <row r="90" spans="2:5" ht="13.5">
      <c r="B90" s="27" t="s">
        <v>98</v>
      </c>
      <c r="C90" s="24">
        <v>64.40763927807924</v>
      </c>
      <c r="D90" s="24">
        <v>-61.56816129381973</v>
      </c>
      <c r="E90" s="24">
        <v>27.220831174907822</v>
      </c>
    </row>
    <row r="91" spans="2:5" ht="13.5">
      <c r="B91" s="27" t="s">
        <v>99</v>
      </c>
      <c r="C91" s="24">
        <v>63.31359668554771</v>
      </c>
      <c r="D91" s="24">
        <v>-61.65125495203888</v>
      </c>
      <c r="E91" s="24">
        <v>28.095067794969374</v>
      </c>
    </row>
    <row r="92" spans="2:5" ht="13.5">
      <c r="B92" s="27" t="s">
        <v>100</v>
      </c>
      <c r="C92" s="24">
        <v>62.39437641376513</v>
      </c>
      <c r="D92" s="24">
        <v>-61.453403658905266</v>
      </c>
      <c r="E92" s="24">
        <v>28.772507262421094</v>
      </c>
    </row>
    <row r="93" spans="2:5" ht="13.5">
      <c r="B93" s="27" t="s">
        <v>101</v>
      </c>
      <c r="C93" s="24">
        <v>61.629267182115974</v>
      </c>
      <c r="D93" s="24">
        <v>-61.141811388255334</v>
      </c>
      <c r="E93" s="24">
        <v>29.60778523039667</v>
      </c>
    </row>
    <row r="94" spans="2:7" ht="13.5">
      <c r="B94" s="27" t="s">
        <v>102</v>
      </c>
      <c r="C94" s="24">
        <v>61.52578831240236</v>
      </c>
      <c r="D94" s="24">
        <v>-60.147808945995635</v>
      </c>
      <c r="E94" s="24">
        <v>30.472691525392026</v>
      </c>
      <c r="F94" s="60">
        <v>0.5287</v>
      </c>
      <c r="G94" s="60">
        <v>0.34119999999999995</v>
      </c>
    </row>
    <row r="95" spans="2:7" ht="13.5">
      <c r="B95" s="27" t="s">
        <v>103</v>
      </c>
      <c r="C95" s="24">
        <v>60.94558801564265</v>
      </c>
      <c r="D95" s="24">
        <v>-59.44379147128577</v>
      </c>
      <c r="E95" s="24">
        <v>31.24456072513711</v>
      </c>
      <c r="F95" s="60">
        <v>0.4904</v>
      </c>
      <c r="G95" s="60">
        <v>0.3029</v>
      </c>
    </row>
    <row r="96" spans="2:5" ht="13.5">
      <c r="B96" s="27" t="s">
        <v>104</v>
      </c>
      <c r="C96" s="24">
        <v>59.88375545085823</v>
      </c>
      <c r="D96" s="24">
        <v>-58.97175839685912</v>
      </c>
      <c r="E96" s="24">
        <v>32.028153891462594</v>
      </c>
    </row>
    <row r="97" spans="2:5" ht="13.5">
      <c r="B97" s="27" t="s">
        <v>105</v>
      </c>
      <c r="C97" s="24">
        <v>59.73771621241759</v>
      </c>
      <c r="D97" s="24">
        <v>-58.10376832222528</v>
      </c>
      <c r="E97" s="24">
        <v>32.78640387613571</v>
      </c>
    </row>
    <row r="98" spans="2:5" ht="13.5">
      <c r="B98" s="27" t="s">
        <v>106</v>
      </c>
      <c r="C98" s="24">
        <v>59.60791786163902</v>
      </c>
      <c r="D98" s="24">
        <v>-56.93614366080185</v>
      </c>
      <c r="E98" s="24">
        <v>33.33015787512054</v>
      </c>
    </row>
    <row r="99" spans="2:5" ht="13.5">
      <c r="B99" s="27" t="s">
        <v>107</v>
      </c>
      <c r="C99" s="24">
        <v>59.775897518245245</v>
      </c>
      <c r="D99" s="24">
        <v>-55.76096153988827</v>
      </c>
      <c r="E99" s="24">
        <v>33.873687156569616</v>
      </c>
    </row>
    <row r="100" spans="2:5" ht="13.5">
      <c r="B100" s="27" t="s">
        <v>108</v>
      </c>
      <c r="C100" s="24">
        <v>60.22785530596862</v>
      </c>
      <c r="D100" s="24">
        <v>-54.690238570145034</v>
      </c>
      <c r="E100" s="24">
        <v>34.393168789090325</v>
      </c>
    </row>
    <row r="101" spans="2:6" ht="13.5">
      <c r="B101" s="27" t="s">
        <v>109</v>
      </c>
      <c r="C101" s="24">
        <v>61.391719141044895</v>
      </c>
      <c r="D101" s="24">
        <v>-53.99665744936207</v>
      </c>
      <c r="E101" s="24">
        <v>34.337114523698105</v>
      </c>
      <c r="F101" s="60">
        <v>0.0155</v>
      </c>
    </row>
    <row r="102" spans="2:6" ht="13.5">
      <c r="B102" s="27" t="s">
        <v>110</v>
      </c>
      <c r="C102" s="24">
        <v>61.926433348650185</v>
      </c>
      <c r="D102" s="24">
        <v>-53.095259311080056</v>
      </c>
      <c r="E102" s="24">
        <v>34.37394977085428</v>
      </c>
      <c r="F102" s="60">
        <v>-0.0798</v>
      </c>
    </row>
    <row r="103" spans="2:6" ht="13.5">
      <c r="B103" s="27" t="s">
        <v>111</v>
      </c>
      <c r="C103" s="24">
        <v>62.69285280641107</v>
      </c>
      <c r="D103" s="24">
        <v>-52.40727546728026</v>
      </c>
      <c r="E103" s="24">
        <v>34.48253246303266</v>
      </c>
      <c r="F103" s="60">
        <v>-0.1737</v>
      </c>
    </row>
    <row r="104" spans="2:7" ht="13.5">
      <c r="B104" s="27" t="s">
        <v>112</v>
      </c>
      <c r="C104" s="24">
        <v>63.506333265758876</v>
      </c>
      <c r="D104" s="24">
        <v>-51.676216186200264</v>
      </c>
      <c r="E104" s="24">
        <v>34.31252171623319</v>
      </c>
      <c r="F104" s="60">
        <v>-0.2691</v>
      </c>
      <c r="G104" s="60">
        <v>-0.0816</v>
      </c>
    </row>
    <row r="105" spans="2:7" ht="13.5">
      <c r="B105" s="27" t="s">
        <v>113</v>
      </c>
      <c r="C105" s="24">
        <v>64.40494099930059</v>
      </c>
      <c r="D105" s="24">
        <v>-51.196906118494795</v>
      </c>
      <c r="E105" s="24">
        <v>34.15584319577575</v>
      </c>
      <c r="F105" s="60">
        <v>-0.3512</v>
      </c>
      <c r="G105" s="60">
        <v>-0.1637</v>
      </c>
    </row>
    <row r="106" spans="2:7" ht="13.5">
      <c r="B106" s="27" t="s">
        <v>114</v>
      </c>
      <c r="C106" s="24">
        <v>65.18506301703842</v>
      </c>
      <c r="D106" s="24">
        <v>-50.74844522633119</v>
      </c>
      <c r="E106" s="24">
        <v>33.7264090681515</v>
      </c>
      <c r="F106" s="60">
        <v>-0.4174</v>
      </c>
      <c r="G106" s="60">
        <v>-0.2299</v>
      </c>
    </row>
    <row r="107" spans="2:7" ht="13.5">
      <c r="B107" s="27" t="s">
        <v>115</v>
      </c>
      <c r="C107" s="24">
        <v>66.14066677085643</v>
      </c>
      <c r="D107" s="24">
        <v>-50.497104374412</v>
      </c>
      <c r="E107" s="24">
        <v>33.286754498869996</v>
      </c>
      <c r="F107" s="60">
        <v>-0.479</v>
      </c>
      <c r="G107" s="60">
        <v>-0.2915</v>
      </c>
    </row>
    <row r="108" spans="2:7" ht="13.5">
      <c r="B108" s="27" t="s">
        <v>116</v>
      </c>
      <c r="C108" s="24">
        <v>66.9488954687707</v>
      </c>
      <c r="D108" s="24">
        <v>-50.32992767419926</v>
      </c>
      <c r="E108" s="24">
        <v>32.63890212310509</v>
      </c>
      <c r="F108" s="60">
        <v>-0.519</v>
      </c>
      <c r="G108" s="60">
        <v>-0.3315</v>
      </c>
    </row>
    <row r="109" spans="2:7" ht="13.5">
      <c r="B109" s="27" t="s">
        <v>117</v>
      </c>
      <c r="C109" s="24">
        <v>67.93236968254216</v>
      </c>
      <c r="D109" s="24">
        <v>-50.502553496750444</v>
      </c>
      <c r="E109" s="24">
        <v>32.17649316069045</v>
      </c>
      <c r="F109" s="60">
        <v>-0.552</v>
      </c>
      <c r="G109" s="60">
        <v>-0.36450000000000005</v>
      </c>
    </row>
    <row r="110" spans="2:7" ht="13.5">
      <c r="B110" s="27" t="s">
        <v>118</v>
      </c>
      <c r="C110" s="24">
        <v>68.68013285546724</v>
      </c>
      <c r="D110" s="24">
        <v>-50.7241447804331</v>
      </c>
      <c r="E110" s="24">
        <v>31.561120195944806</v>
      </c>
      <c r="F110" s="60">
        <v>-0.5602</v>
      </c>
      <c r="G110" s="60">
        <v>-0.37270000000000003</v>
      </c>
    </row>
    <row r="111" spans="2:7" ht="13.5">
      <c r="B111" s="27" t="s">
        <v>119</v>
      </c>
      <c r="C111" s="24">
        <v>69.34825370017151</v>
      </c>
      <c r="D111" s="24">
        <v>-51.082013369565644</v>
      </c>
      <c r="E111" s="24">
        <v>30.857220626774872</v>
      </c>
      <c r="F111" s="60">
        <v>-0.5493</v>
      </c>
      <c r="G111" s="60">
        <v>-0.3618</v>
      </c>
    </row>
    <row r="112" spans="2:7" ht="13.5">
      <c r="B112" s="27" t="s">
        <v>120</v>
      </c>
      <c r="C112" s="24">
        <v>69.91786468417554</v>
      </c>
      <c r="D112" s="24">
        <v>-51.589356327843866</v>
      </c>
      <c r="E112" s="24">
        <v>30.158799567740317</v>
      </c>
      <c r="F112" s="60">
        <v>-0.5205</v>
      </c>
      <c r="G112" s="60">
        <v>-0.33299999999999996</v>
      </c>
    </row>
    <row r="113" spans="2:7" ht="13.5">
      <c r="B113" s="27" t="s">
        <v>121</v>
      </c>
      <c r="C113" s="24">
        <v>70.31012337658616</v>
      </c>
      <c r="D113" s="24">
        <v>-52.196395397071484</v>
      </c>
      <c r="E113" s="24">
        <v>29.329395560552804</v>
      </c>
      <c r="F113" s="60">
        <v>-0.4687</v>
      </c>
      <c r="G113" s="60">
        <v>-0.2812</v>
      </c>
    </row>
    <row r="114" spans="2:7" ht="13.5">
      <c r="B114" s="27" t="s">
        <v>122</v>
      </c>
      <c r="C114" s="24">
        <v>70.58919838624173</v>
      </c>
      <c r="D114" s="24">
        <v>-52.95623241554045</v>
      </c>
      <c r="E114" s="24">
        <v>28.601041485805165</v>
      </c>
      <c r="F114" s="60">
        <v>-0.402</v>
      </c>
      <c r="G114" s="60">
        <v>-0.21450000000000002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1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38841.39766203704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-0.07537636363636366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0.528718255272365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-0.5602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1.088918255272365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0.2870643378418958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70.90910062200697</v>
      </c>
      <c r="D47" s="24">
        <v>52.666969262557956</v>
      </c>
      <c r="E47" s="24">
        <v>-28.570345311777753</v>
      </c>
      <c r="F47" s="60">
        <v>0.1701</v>
      </c>
    </row>
    <row r="48" spans="2:7" ht="13.5">
      <c r="B48" s="27" t="s">
        <v>56</v>
      </c>
      <c r="C48" s="24">
        <v>70.99911343599351</v>
      </c>
      <c r="D48" s="24">
        <v>53.50456697366469</v>
      </c>
      <c r="E48" s="24">
        <v>-27.963338667716805</v>
      </c>
      <c r="F48" s="60">
        <v>0.2089</v>
      </c>
      <c r="G48" s="39">
        <v>0.021400000000000002</v>
      </c>
    </row>
    <row r="49" spans="2:7" ht="13.5">
      <c r="B49" s="27" t="s">
        <v>57</v>
      </c>
      <c r="C49" s="24">
        <v>70.96570474430705</v>
      </c>
      <c r="D49" s="24">
        <v>54.4231363010656</v>
      </c>
      <c r="E49" s="24">
        <v>-27.47430455148038</v>
      </c>
      <c r="F49" s="60">
        <v>0.2409</v>
      </c>
      <c r="G49" s="39">
        <v>0.0534</v>
      </c>
    </row>
    <row r="50" spans="2:7" ht="13.5">
      <c r="B50" s="27" t="s">
        <v>58</v>
      </c>
      <c r="C50" s="24">
        <v>70.75976760286288</v>
      </c>
      <c r="D50" s="24">
        <v>55.300112172789625</v>
      </c>
      <c r="E50" s="24">
        <v>-27.049692932308442</v>
      </c>
      <c r="F50" s="60">
        <v>0.2652</v>
      </c>
      <c r="G50" s="39">
        <v>0.07769999999999999</v>
      </c>
    </row>
    <row r="51" spans="2:7" ht="13.5">
      <c r="B51" s="27" t="s">
        <v>59</v>
      </c>
      <c r="C51" s="24">
        <v>70.47780234502946</v>
      </c>
      <c r="D51" s="24">
        <v>56.335257032535274</v>
      </c>
      <c r="E51" s="24">
        <v>-26.830066773876755</v>
      </c>
      <c r="F51" s="60">
        <v>0.2813</v>
      </c>
      <c r="G51" s="39">
        <v>0.0938</v>
      </c>
    </row>
    <row r="52" spans="2:7" ht="13.5">
      <c r="B52" s="27" t="s">
        <v>60</v>
      </c>
      <c r="C52" s="24">
        <v>69.99332236583082</v>
      </c>
      <c r="D52" s="24">
        <v>57.24638135604535</v>
      </c>
      <c r="E52" s="24">
        <v>-26.637181895939754</v>
      </c>
      <c r="F52" s="60">
        <v>0.2912</v>
      </c>
      <c r="G52" s="39">
        <v>0.10370000000000001</v>
      </c>
    </row>
    <row r="53" spans="2:7" ht="13.5">
      <c r="B53" s="27" t="s">
        <v>61</v>
      </c>
      <c r="C53" s="24">
        <v>69.37846326982711</v>
      </c>
      <c r="D53" s="24">
        <v>58.065726790333144</v>
      </c>
      <c r="E53" s="24">
        <v>-26.538904388989735</v>
      </c>
      <c r="F53" s="60">
        <v>0.29</v>
      </c>
      <c r="G53" s="39">
        <v>0.1025</v>
      </c>
    </row>
    <row r="54" spans="2:7" ht="13.5">
      <c r="B54" s="27" t="s">
        <v>62</v>
      </c>
      <c r="C54" s="24">
        <v>68.63509934539498</v>
      </c>
      <c r="D54" s="24">
        <v>58.85067958465765</v>
      </c>
      <c r="E54" s="24">
        <v>-26.58210815788252</v>
      </c>
      <c r="F54" s="60">
        <v>0.2798</v>
      </c>
      <c r="G54" s="39">
        <v>0.0923</v>
      </c>
    </row>
    <row r="55" spans="2:7" ht="13.5">
      <c r="B55" s="27" t="s">
        <v>63</v>
      </c>
      <c r="C55" s="24">
        <v>67.83110297067003</v>
      </c>
      <c r="D55" s="24">
        <v>59.443816777301365</v>
      </c>
      <c r="E55" s="24">
        <v>-26.686463763174373</v>
      </c>
      <c r="F55" s="60">
        <v>0.2619</v>
      </c>
      <c r="G55" s="39">
        <v>0.07440000000000002</v>
      </c>
    </row>
    <row r="56" spans="2:7" ht="13.5">
      <c r="B56" s="27" t="s">
        <v>64</v>
      </c>
      <c r="C56" s="24">
        <v>67.04333738261926</v>
      </c>
      <c r="D56" s="24">
        <v>59.935435802220645</v>
      </c>
      <c r="E56" s="24">
        <v>-26.938988462793983</v>
      </c>
      <c r="F56" s="60">
        <v>0.2125</v>
      </c>
      <c r="G56" s="39">
        <v>0.025</v>
      </c>
    </row>
    <row r="57" spans="2:7" ht="13.5">
      <c r="B57" s="27" t="s">
        <v>65</v>
      </c>
      <c r="C57" s="24">
        <v>66.17827094481275</v>
      </c>
      <c r="D57" s="24">
        <v>60.388919168367764</v>
      </c>
      <c r="E57" s="24">
        <v>-27.407133921038383</v>
      </c>
      <c r="F57" s="60">
        <v>0.1986</v>
      </c>
      <c r="G57" s="39">
        <v>0.011099999999999999</v>
      </c>
    </row>
    <row r="58" spans="2:6" ht="13.5">
      <c r="B58" s="27" t="s">
        <v>66</v>
      </c>
      <c r="C58" s="24">
        <v>65.24223624330114</v>
      </c>
      <c r="D58" s="24">
        <v>60.59497220907497</v>
      </c>
      <c r="E58" s="24">
        <v>-27.83089543644868</v>
      </c>
      <c r="F58" s="60">
        <v>0.1569</v>
      </c>
    </row>
    <row r="59" spans="2:6" ht="13.5">
      <c r="B59" s="27" t="s">
        <v>67</v>
      </c>
      <c r="C59" s="24">
        <v>64.24712326669639</v>
      </c>
      <c r="D59" s="24">
        <v>60.660568544617774</v>
      </c>
      <c r="E59" s="24">
        <v>-28.44728775010505</v>
      </c>
      <c r="F59" s="60">
        <v>0.1029</v>
      </c>
    </row>
    <row r="60" spans="2:6" ht="13.5">
      <c r="B60" s="27" t="s">
        <v>68</v>
      </c>
      <c r="C60" s="24">
        <v>63.417274889133026</v>
      </c>
      <c r="D60" s="24">
        <v>60.563096173860664</v>
      </c>
      <c r="E60" s="24">
        <v>-29.118510871231692</v>
      </c>
      <c r="F60" s="60">
        <v>0.0504</v>
      </c>
    </row>
    <row r="61" spans="2:6" ht="13.5">
      <c r="B61" s="27" t="s">
        <v>69</v>
      </c>
      <c r="C61" s="24">
        <v>62.61876301260648</v>
      </c>
      <c r="D61" s="24">
        <v>60.26555358628226</v>
      </c>
      <c r="E61" s="24">
        <v>-29.827289178205696</v>
      </c>
      <c r="F61" s="60">
        <v>-0.0061</v>
      </c>
    </row>
    <row r="62" spans="2:6" ht="13.5">
      <c r="B62" s="27" t="s">
        <v>70</v>
      </c>
      <c r="C62" s="24">
        <v>61.92670759753412</v>
      </c>
      <c r="D62" s="24">
        <v>59.795115503045594</v>
      </c>
      <c r="E62" s="24">
        <v>-30.394915923590577</v>
      </c>
      <c r="F62" s="60">
        <v>-0.055</v>
      </c>
    </row>
    <row r="63" spans="2:5" ht="13.5">
      <c r="B63" s="27" t="s">
        <v>71</v>
      </c>
      <c r="C63" s="24">
        <v>60.786845337442905</v>
      </c>
      <c r="D63" s="24">
        <v>59.50645402973809</v>
      </c>
      <c r="E63" s="24">
        <v>-31.172290181592622</v>
      </c>
    </row>
    <row r="64" spans="2:5" ht="13.5">
      <c r="B64" s="27" t="s">
        <v>72</v>
      </c>
      <c r="C64" s="24">
        <v>60.37145206586085</v>
      </c>
      <c r="D64" s="24">
        <v>58.64159947303245</v>
      </c>
      <c r="E64" s="24">
        <v>-31.936941593214943</v>
      </c>
    </row>
    <row r="65" spans="2:7" ht="13.5">
      <c r="B65" s="27" t="s">
        <v>73</v>
      </c>
      <c r="C65" s="24">
        <v>60.72416034595796</v>
      </c>
      <c r="D65" s="24">
        <v>57.58532586137893</v>
      </c>
      <c r="E65" s="24">
        <v>-32.57550282917765</v>
      </c>
      <c r="F65" s="60">
        <v>-0.202</v>
      </c>
      <c r="G65" s="39">
        <v>-0.014500000000000013</v>
      </c>
    </row>
    <row r="66" spans="2:7" ht="13.5">
      <c r="B66" s="27" t="s">
        <v>74</v>
      </c>
      <c r="C66" s="24">
        <v>60.777605338980415</v>
      </c>
      <c r="D66" s="24">
        <v>56.744055872011465</v>
      </c>
      <c r="E66" s="24">
        <v>-33.337576888853526</v>
      </c>
      <c r="F66" s="60">
        <v>-0.242</v>
      </c>
      <c r="G66" s="39">
        <v>-0.05449999999999999</v>
      </c>
    </row>
    <row r="67" spans="2:7" ht="13.5">
      <c r="B67" s="27" t="s">
        <v>75</v>
      </c>
      <c r="C67" s="24">
        <v>60.905338407156435</v>
      </c>
      <c r="D67" s="24">
        <v>55.7088788953689</v>
      </c>
      <c r="E67" s="24">
        <v>-33.86779209262878</v>
      </c>
      <c r="F67" s="60">
        <v>-0.2698</v>
      </c>
      <c r="G67" s="39">
        <v>-0.08229999999999998</v>
      </c>
    </row>
    <row r="68" spans="2:7" ht="13.5">
      <c r="B68" s="27" t="s">
        <v>76</v>
      </c>
      <c r="C68" s="24">
        <v>61.210758875965126</v>
      </c>
      <c r="D68" s="24">
        <v>54.693844576311115</v>
      </c>
      <c r="E68" s="24">
        <v>-34.263037842038386</v>
      </c>
      <c r="F68" s="60">
        <v>-0.2893</v>
      </c>
      <c r="G68" s="39">
        <v>-0.1018</v>
      </c>
    </row>
    <row r="69" spans="2:7" ht="13.5">
      <c r="B69" s="27" t="s">
        <v>77</v>
      </c>
      <c r="C69" s="24">
        <v>61.64424020720004</v>
      </c>
      <c r="D69" s="24">
        <v>53.71869056278167</v>
      </c>
      <c r="E69" s="24">
        <v>-34.49309949416897</v>
      </c>
      <c r="F69" s="60">
        <v>-0.2976</v>
      </c>
      <c r="G69" s="39">
        <v>-0.11009999999999998</v>
      </c>
    </row>
    <row r="70" spans="2:7" ht="13.5">
      <c r="B70" s="27" t="s">
        <v>78</v>
      </c>
      <c r="C70" s="24">
        <v>62.3012154771383</v>
      </c>
      <c r="D70" s="24">
        <v>52.93360204290905</v>
      </c>
      <c r="E70" s="24">
        <v>-34.750239139034484</v>
      </c>
      <c r="F70" s="60">
        <v>-0.3027</v>
      </c>
      <c r="G70" s="39">
        <v>-0.11520000000000002</v>
      </c>
    </row>
    <row r="71" spans="2:7" ht="13.5">
      <c r="B71" s="27" t="s">
        <v>79</v>
      </c>
      <c r="C71" s="24">
        <v>63.01791164917114</v>
      </c>
      <c r="D71" s="24">
        <v>52.08777067774354</v>
      </c>
      <c r="E71" s="24">
        <v>-34.742005144501796</v>
      </c>
      <c r="F71" s="60">
        <v>-0.2924</v>
      </c>
      <c r="G71" s="39">
        <v>-0.1049</v>
      </c>
    </row>
    <row r="72" spans="2:7" ht="13.5">
      <c r="B72" s="27" t="s">
        <v>80</v>
      </c>
      <c r="C72" s="24">
        <v>63.93805540638342</v>
      </c>
      <c r="D72" s="24">
        <v>51.264156207059656</v>
      </c>
      <c r="E72" s="24">
        <v>-34.556855989244994</v>
      </c>
      <c r="F72" s="60">
        <v>-0.2692</v>
      </c>
      <c r="G72" s="39">
        <v>-0.0817</v>
      </c>
    </row>
    <row r="73" spans="2:7" ht="13.5">
      <c r="B73" s="27" t="s">
        <v>81</v>
      </c>
      <c r="C73" s="24">
        <v>64.809428526546</v>
      </c>
      <c r="D73" s="24">
        <v>50.72629502527683</v>
      </c>
      <c r="E73" s="24">
        <v>-34.303360858785155</v>
      </c>
      <c r="F73" s="60">
        <v>-0.243</v>
      </c>
      <c r="G73" s="39">
        <v>-0.055499999999999994</v>
      </c>
    </row>
    <row r="74" spans="2:7" ht="13.5">
      <c r="B74" s="27" t="s">
        <v>82</v>
      </c>
      <c r="C74" s="24">
        <v>65.72963343634227</v>
      </c>
      <c r="D74" s="24">
        <v>50.33429073805841</v>
      </c>
      <c r="E74" s="24">
        <v>-33.9432464888483</v>
      </c>
      <c r="F74" s="60">
        <v>-0.2101</v>
      </c>
      <c r="G74" s="39">
        <v>-0.02260000000000001</v>
      </c>
    </row>
    <row r="75" spans="2:6" ht="13.5">
      <c r="B75" s="27" t="s">
        <v>83</v>
      </c>
      <c r="C75" s="24">
        <v>66.69300248575986</v>
      </c>
      <c r="D75" s="24">
        <v>50.06278578928422</v>
      </c>
      <c r="E75" s="24">
        <v>-33.39962066756762</v>
      </c>
      <c r="F75" s="60">
        <v>-0.1665</v>
      </c>
    </row>
    <row r="76" spans="2:6" ht="13.5">
      <c r="B76" s="27" t="s">
        <v>84</v>
      </c>
      <c r="C76" s="24">
        <v>67.60199070951195</v>
      </c>
      <c r="D76" s="24">
        <v>49.98002402508978</v>
      </c>
      <c r="E76" s="24">
        <v>-32.77466275013309</v>
      </c>
      <c r="F76" s="60">
        <v>-0.1181</v>
      </c>
    </row>
    <row r="77" spans="2:6" ht="13.5">
      <c r="B77" s="27" t="s">
        <v>85</v>
      </c>
      <c r="C77" s="24">
        <v>68.4604976531457</v>
      </c>
      <c r="D77" s="24">
        <v>50.07560585978009</v>
      </c>
      <c r="E77" s="24">
        <v>-32.05280149585466</v>
      </c>
      <c r="F77" s="60">
        <v>-0.065</v>
      </c>
    </row>
    <row r="78" spans="2:6" ht="13.5">
      <c r="B78" s="27" t="s">
        <v>86</v>
      </c>
      <c r="C78" s="24">
        <v>69.18571527142669</v>
      </c>
      <c r="D78" s="24">
        <v>50.33458139287578</v>
      </c>
      <c r="E78" s="24">
        <v>-31.33860812859896</v>
      </c>
      <c r="F78" s="60">
        <v>-0.0146</v>
      </c>
    </row>
    <row r="79" spans="2:6" ht="13.5">
      <c r="B79" s="27" t="s">
        <v>87</v>
      </c>
      <c r="C79" s="24">
        <v>69.83063385644044</v>
      </c>
      <c r="D79" s="24">
        <v>50.76245893920507</v>
      </c>
      <c r="E79" s="24">
        <v>-30.64289912630179</v>
      </c>
      <c r="F79" s="60">
        <v>0.0348</v>
      </c>
    </row>
    <row r="80" spans="2:6" ht="13.5">
      <c r="B80" s="27" t="s">
        <v>88</v>
      </c>
      <c r="C80" s="24">
        <v>70.383362332584</v>
      </c>
      <c r="D80" s="24">
        <v>51.36782353658476</v>
      </c>
      <c r="E80" s="24">
        <v>-29.8781911228691</v>
      </c>
      <c r="F80" s="60">
        <v>0.0878</v>
      </c>
    </row>
    <row r="81" spans="2:7" ht="13.5">
      <c r="B81" s="27" t="s">
        <v>89</v>
      </c>
      <c r="C81" s="24">
        <v>71.00248889897655</v>
      </c>
      <c r="D81" s="24">
        <v>-54.127768987317744</v>
      </c>
      <c r="E81" s="24">
        <v>27.636451468085315</v>
      </c>
      <c r="F81" s="60">
        <v>-0.2939</v>
      </c>
      <c r="G81" s="39">
        <v>-0.1064</v>
      </c>
    </row>
    <row r="82" spans="2:7" ht="13.5">
      <c r="B82" s="27" t="s">
        <v>90</v>
      </c>
      <c r="C82" s="24">
        <v>70.82375286588692</v>
      </c>
      <c r="D82" s="24">
        <v>-55.23985824190017</v>
      </c>
      <c r="E82" s="24">
        <v>27.140187547054694</v>
      </c>
      <c r="F82" s="60">
        <v>-0.1934</v>
      </c>
      <c r="G82" s="39">
        <v>-0.005899999999999989</v>
      </c>
    </row>
    <row r="83" spans="2:6" ht="13.5">
      <c r="B83" s="27" t="s">
        <v>91</v>
      </c>
      <c r="C83" s="24">
        <v>70.41392626423969</v>
      </c>
      <c r="D83" s="24">
        <v>-56.184988088445024</v>
      </c>
      <c r="E83" s="24">
        <v>26.716448647747654</v>
      </c>
      <c r="F83" s="60">
        <v>-0.0946</v>
      </c>
    </row>
    <row r="84" spans="2:6" ht="13.5">
      <c r="B84" s="27" t="s">
        <v>92</v>
      </c>
      <c r="C84" s="24">
        <v>69.85498227902937</v>
      </c>
      <c r="D84" s="24">
        <v>-57.196352893443716</v>
      </c>
      <c r="E84" s="24">
        <v>26.475056688644354</v>
      </c>
      <c r="F84" s="60">
        <v>0.0131</v>
      </c>
    </row>
    <row r="85" spans="2:6" ht="13.5">
      <c r="B85" s="27" t="s">
        <v>93</v>
      </c>
      <c r="C85" s="24">
        <v>69.2184160365875</v>
      </c>
      <c r="D85" s="24">
        <v>-57.99928713205795</v>
      </c>
      <c r="E85" s="24">
        <v>26.360504365269094</v>
      </c>
      <c r="F85" s="60">
        <v>0.1076</v>
      </c>
    </row>
    <row r="86" spans="2:7" ht="13.5">
      <c r="B86" s="27" t="s">
        <v>94</v>
      </c>
      <c r="C86" s="24">
        <v>68.30400522403184</v>
      </c>
      <c r="D86" s="24">
        <v>-58.883887968938524</v>
      </c>
      <c r="E86" s="24">
        <v>26.397172086550093</v>
      </c>
      <c r="F86" s="60">
        <v>0.2198</v>
      </c>
      <c r="G86" s="39">
        <v>0.032299999999999995</v>
      </c>
    </row>
    <row r="87" spans="2:7" ht="13.5">
      <c r="B87" s="27" t="s">
        <v>95</v>
      </c>
      <c r="C87" s="24">
        <v>67.38517096805965</v>
      </c>
      <c r="D87" s="24">
        <v>-59.55043475469714</v>
      </c>
      <c r="E87" s="24">
        <v>26.597705989175378</v>
      </c>
      <c r="F87" s="60">
        <v>0.3132</v>
      </c>
      <c r="G87" s="39">
        <v>0.12569999999999998</v>
      </c>
    </row>
    <row r="88" spans="2:5" ht="13.5">
      <c r="B88" s="27" t="s">
        <v>96</v>
      </c>
      <c r="C88" s="24">
        <v>66.47798799837918</v>
      </c>
      <c r="D88" s="24">
        <v>-60.85620922722615</v>
      </c>
      <c r="E88" s="24">
        <v>26.09820822843173</v>
      </c>
    </row>
    <row r="89" spans="2:5" ht="13.5">
      <c r="B89" s="27" t="s">
        <v>97</v>
      </c>
      <c r="C89" s="24">
        <v>65.54076453078028</v>
      </c>
      <c r="D89" s="24">
        <v>-61.31038381664646</v>
      </c>
      <c r="E89" s="24">
        <v>26.605419242051124</v>
      </c>
    </row>
    <row r="90" spans="2:5" ht="13.5">
      <c r="B90" s="27" t="s">
        <v>98</v>
      </c>
      <c r="C90" s="24">
        <v>64.40763927807924</v>
      </c>
      <c r="D90" s="24">
        <v>-61.56816129381973</v>
      </c>
      <c r="E90" s="24">
        <v>27.220831174907822</v>
      </c>
    </row>
    <row r="91" spans="2:5" ht="13.5">
      <c r="B91" s="27" t="s">
        <v>99</v>
      </c>
      <c r="C91" s="24">
        <v>63.31359668554771</v>
      </c>
      <c r="D91" s="24">
        <v>-61.65125495203888</v>
      </c>
      <c r="E91" s="24">
        <v>28.095067794969374</v>
      </c>
    </row>
    <row r="92" spans="2:5" ht="13.5">
      <c r="B92" s="27" t="s">
        <v>100</v>
      </c>
      <c r="C92" s="24">
        <v>62.39437641376513</v>
      </c>
      <c r="D92" s="24">
        <v>-61.453403658905266</v>
      </c>
      <c r="E92" s="24">
        <v>28.772507262421094</v>
      </c>
    </row>
    <row r="93" spans="2:5" ht="13.5">
      <c r="B93" s="27" t="s">
        <v>101</v>
      </c>
      <c r="C93" s="24">
        <v>61.629267182115974</v>
      </c>
      <c r="D93" s="24">
        <v>-61.141811388255334</v>
      </c>
      <c r="E93" s="24">
        <v>29.60778523039667</v>
      </c>
    </row>
    <row r="94" spans="2:7" ht="13.5">
      <c r="B94" s="27" t="s">
        <v>102</v>
      </c>
      <c r="C94" s="24">
        <v>61.870343908702125</v>
      </c>
      <c r="D94" s="24">
        <v>-59.746821344262706</v>
      </c>
      <c r="E94" s="24">
        <v>30.466914175340367</v>
      </c>
      <c r="F94" s="60">
        <v>0.5287</v>
      </c>
      <c r="G94" s="39">
        <v>0.34119999999999995</v>
      </c>
    </row>
    <row r="95" spans="2:7" ht="13.5">
      <c r="B95" s="27" t="s">
        <v>103</v>
      </c>
      <c r="C95" s="24">
        <v>61.309034904999926</v>
      </c>
      <c r="D95" s="24">
        <v>-59.12129594419204</v>
      </c>
      <c r="E95" s="24">
        <v>31.178240685634176</v>
      </c>
      <c r="F95" s="60">
        <v>0.4904</v>
      </c>
      <c r="G95" s="39">
        <v>0.3029</v>
      </c>
    </row>
    <row r="96" spans="2:5" ht="13.5">
      <c r="B96" s="27" t="s">
        <v>104</v>
      </c>
      <c r="C96" s="24">
        <v>59.88375545085823</v>
      </c>
      <c r="D96" s="24">
        <v>-58.97175839685912</v>
      </c>
      <c r="E96" s="24">
        <v>32.028153891462594</v>
      </c>
    </row>
    <row r="97" spans="2:5" ht="13.5">
      <c r="B97" s="27" t="s">
        <v>105</v>
      </c>
      <c r="C97" s="24">
        <v>59.73771621241759</v>
      </c>
      <c r="D97" s="24">
        <v>-58.10376832222528</v>
      </c>
      <c r="E97" s="24">
        <v>32.78640387613571</v>
      </c>
    </row>
    <row r="98" spans="2:5" ht="13.5">
      <c r="B98" s="27" t="s">
        <v>106</v>
      </c>
      <c r="C98" s="24">
        <v>59.60791786163902</v>
      </c>
      <c r="D98" s="24">
        <v>-56.93614366080185</v>
      </c>
      <c r="E98" s="24">
        <v>33.33015787512054</v>
      </c>
    </row>
    <row r="99" spans="2:5" ht="13.5">
      <c r="B99" s="27" t="s">
        <v>107</v>
      </c>
      <c r="C99" s="24">
        <v>59.775897518245245</v>
      </c>
      <c r="D99" s="24">
        <v>-55.76096153988827</v>
      </c>
      <c r="E99" s="24">
        <v>33.873687156569616</v>
      </c>
    </row>
    <row r="100" spans="2:5" ht="13.5">
      <c r="B100" s="27" t="s">
        <v>108</v>
      </c>
      <c r="C100" s="24">
        <v>60.22785530596862</v>
      </c>
      <c r="D100" s="24">
        <v>-54.690238570145034</v>
      </c>
      <c r="E100" s="24">
        <v>34.393168789090325</v>
      </c>
    </row>
    <row r="101" spans="2:6" ht="13.5">
      <c r="B101" s="27" t="s">
        <v>109</v>
      </c>
      <c r="C101" s="24">
        <v>61.40312794910161</v>
      </c>
      <c r="D101" s="24">
        <v>-53.99982176396556</v>
      </c>
      <c r="E101" s="24">
        <v>34.32706789911694</v>
      </c>
      <c r="F101" s="60">
        <v>0.0155</v>
      </c>
    </row>
    <row r="102" spans="2:6" ht="13.5">
      <c r="B102" s="27" t="s">
        <v>110</v>
      </c>
      <c r="C102" s="24">
        <v>61.87466842630927</v>
      </c>
      <c r="D102" s="24">
        <v>-53.06709861364478</v>
      </c>
      <c r="E102" s="24">
        <v>34.42780661705906</v>
      </c>
      <c r="F102" s="60">
        <v>-0.0798</v>
      </c>
    </row>
    <row r="103" spans="2:6" ht="13.5">
      <c r="B103" s="27" t="s">
        <v>111</v>
      </c>
      <c r="C103" s="24">
        <v>62.59847794369149</v>
      </c>
      <c r="D103" s="24">
        <v>-52.32217423137251</v>
      </c>
      <c r="E103" s="24">
        <v>34.600959400338084</v>
      </c>
      <c r="F103" s="60">
        <v>-0.1737</v>
      </c>
    </row>
    <row r="104" spans="2:7" ht="13.5">
      <c r="B104" s="27" t="s">
        <v>112</v>
      </c>
      <c r="C104" s="24">
        <v>63.39638066082261</v>
      </c>
      <c r="D104" s="24">
        <v>-51.508265129554246</v>
      </c>
      <c r="E104" s="24">
        <v>34.49173739889678</v>
      </c>
      <c r="F104" s="60">
        <v>-0.2691</v>
      </c>
      <c r="G104" s="39">
        <v>-0.0816</v>
      </c>
    </row>
    <row r="105" spans="2:7" ht="13.5">
      <c r="B105" s="27" t="s">
        <v>113</v>
      </c>
      <c r="C105" s="24">
        <v>64.31051422131063</v>
      </c>
      <c r="D105" s="24">
        <v>-50.94074942369937</v>
      </c>
      <c r="E105" s="24">
        <v>34.37684002062569</v>
      </c>
      <c r="F105" s="60">
        <v>-0.3512</v>
      </c>
      <c r="G105" s="39">
        <v>-0.1637</v>
      </c>
    </row>
    <row r="106" spans="2:7" ht="13.5">
      <c r="B106" s="27" t="s">
        <v>114</v>
      </c>
      <c r="C106" s="24">
        <v>65.13386816703597</v>
      </c>
      <c r="D106" s="24">
        <v>-50.41024380786457</v>
      </c>
      <c r="E106" s="24">
        <v>33.96570083368479</v>
      </c>
      <c r="F106" s="60">
        <v>-0.4174</v>
      </c>
      <c r="G106" s="39">
        <v>-0.2299</v>
      </c>
    </row>
    <row r="107" spans="2:7" ht="13.5">
      <c r="B107" s="27" t="s">
        <v>115</v>
      </c>
      <c r="C107" s="24">
        <v>66.16108908541524</v>
      </c>
      <c r="D107" s="24">
        <v>-50.080318297325356</v>
      </c>
      <c r="E107" s="24">
        <v>33.52199109515461</v>
      </c>
      <c r="F107" s="60">
        <v>-0.479</v>
      </c>
      <c r="G107" s="39">
        <v>-0.2915</v>
      </c>
    </row>
    <row r="108" spans="2:7" ht="13.5">
      <c r="B108" s="27" t="s">
        <v>116</v>
      </c>
      <c r="C108" s="24">
        <v>67.05393010744574</v>
      </c>
      <c r="D108" s="24">
        <v>-49.864369747515404</v>
      </c>
      <c r="E108" s="24">
        <v>32.842930427446674</v>
      </c>
      <c r="F108" s="60">
        <v>-0.519</v>
      </c>
      <c r="G108" s="39">
        <v>-0.3315</v>
      </c>
    </row>
    <row r="109" spans="2:7" ht="13.5">
      <c r="B109" s="27" t="s">
        <v>117</v>
      </c>
      <c r="C109" s="24">
        <v>68.13110891038572</v>
      </c>
      <c r="D109" s="24">
        <v>-50.010739053206905</v>
      </c>
      <c r="E109" s="24">
        <v>32.32932300424062</v>
      </c>
      <c r="F109" s="60">
        <v>-0.552</v>
      </c>
      <c r="G109" s="39">
        <v>-0.36450000000000005</v>
      </c>
    </row>
    <row r="110" spans="2:7" ht="13.5">
      <c r="B110" s="27" t="s">
        <v>118</v>
      </c>
      <c r="C110" s="24">
        <v>68.95707480613397</v>
      </c>
      <c r="D110" s="24">
        <v>-50.24544032194799</v>
      </c>
      <c r="E110" s="24">
        <v>31.650227600317187</v>
      </c>
      <c r="F110" s="60">
        <v>-0.5602</v>
      </c>
      <c r="G110" s="39">
        <v>-0.37270000000000003</v>
      </c>
    </row>
    <row r="111" spans="2:7" ht="13.5">
      <c r="B111" s="27" t="s">
        <v>119</v>
      </c>
      <c r="C111" s="24">
        <v>69.68709602217093</v>
      </c>
      <c r="D111" s="24">
        <v>-50.64996594679834</v>
      </c>
      <c r="E111" s="24">
        <v>30.87414249726361</v>
      </c>
      <c r="F111" s="60">
        <v>-0.5493</v>
      </c>
      <c r="G111" s="39">
        <v>-0.3618</v>
      </c>
    </row>
    <row r="112" spans="2:7" ht="13.5">
      <c r="B112" s="27" t="s">
        <v>120</v>
      </c>
      <c r="C112" s="24">
        <v>70.29086997068357</v>
      </c>
      <c r="D112" s="24">
        <v>-51.229964754212965</v>
      </c>
      <c r="E112" s="24">
        <v>30.107766283945026</v>
      </c>
      <c r="F112" s="60">
        <v>-0.5205</v>
      </c>
      <c r="G112" s="39">
        <v>-0.33299999999999996</v>
      </c>
    </row>
    <row r="113" spans="2:7" ht="13.5">
      <c r="B113" s="27" t="s">
        <v>121</v>
      </c>
      <c r="C113" s="24">
        <v>70.68210625850145</v>
      </c>
      <c r="D113" s="24">
        <v>-51.93226504823151</v>
      </c>
      <c r="E113" s="24">
        <v>29.221992051394015</v>
      </c>
      <c r="F113" s="60">
        <v>-0.4687</v>
      </c>
      <c r="G113" s="39">
        <v>-0.2812</v>
      </c>
    </row>
    <row r="114" spans="2:7" ht="13.5">
      <c r="B114" s="27" t="s">
        <v>122</v>
      </c>
      <c r="C114" s="24">
        <v>70.92648915515834</v>
      </c>
      <c r="D114" s="24">
        <v>-52.78865221407106</v>
      </c>
      <c r="E114" s="24">
        <v>28.46054811309942</v>
      </c>
      <c r="F114" s="60">
        <v>-0.402</v>
      </c>
      <c r="G114" s="39">
        <v>-0.21450000000000002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1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38841.39766203704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-0.07537636363636366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0.528718255272365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-0.5602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1.088918255272365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0.2870643378418958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0.14197372095905791</v>
      </c>
      <c r="D47" s="24">
        <v>-0.07460430276899643</v>
      </c>
      <c r="E47" s="24">
        <v>0.05670087081664832</v>
      </c>
      <c r="F47" s="60">
        <v>0.1701</v>
      </c>
    </row>
    <row r="48" spans="2:7" ht="13.5">
      <c r="B48" s="27" t="s">
        <v>56</v>
      </c>
      <c r="C48" s="24">
        <v>0.1779892376945611</v>
      </c>
      <c r="D48" s="24">
        <v>-0.061967861765914733</v>
      </c>
      <c r="E48" s="24">
        <v>0.09000215527169075</v>
      </c>
      <c r="F48" s="60">
        <v>0.2089</v>
      </c>
      <c r="G48" s="39">
        <v>0.021400000000000002</v>
      </c>
    </row>
    <row r="49" spans="2:7" ht="13.5">
      <c r="B49" s="27" t="s">
        <v>57</v>
      </c>
      <c r="C49" s="24">
        <v>0.2034099428298788</v>
      </c>
      <c r="D49" s="24">
        <v>-0.03508582085142109</v>
      </c>
      <c r="E49" s="24">
        <v>0.12427462055471494</v>
      </c>
      <c r="F49" s="60">
        <v>0.2409</v>
      </c>
      <c r="G49" s="39">
        <v>0.0534</v>
      </c>
    </row>
    <row r="50" spans="2:7" ht="13.5">
      <c r="B50" s="27" t="s">
        <v>58</v>
      </c>
      <c r="C50" s="24">
        <v>0.2155711977858914</v>
      </c>
      <c r="D50" s="24">
        <v>0.0007968100985564774</v>
      </c>
      <c r="E50" s="24">
        <v>0.15446943293099835</v>
      </c>
      <c r="F50" s="60">
        <v>0.2652</v>
      </c>
      <c r="G50" s="39">
        <v>0.07769999999999999</v>
      </c>
    </row>
    <row r="51" spans="2:7" ht="13.5">
      <c r="B51" s="27" t="s">
        <v>59</v>
      </c>
      <c r="C51" s="24">
        <v>0.21185049937193412</v>
      </c>
      <c r="D51" s="24">
        <v>0.046374768163623514</v>
      </c>
      <c r="E51" s="24">
        <v>0.17913194932317822</v>
      </c>
      <c r="F51" s="60">
        <v>0.2813</v>
      </c>
      <c r="G51" s="39">
        <v>0.0938</v>
      </c>
    </row>
    <row r="52" spans="2:7" ht="13.5">
      <c r="B52" s="27" t="s">
        <v>60</v>
      </c>
      <c r="C52" s="24">
        <v>0.19569370543135278</v>
      </c>
      <c r="D52" s="24">
        <v>0.09212772561507876</v>
      </c>
      <c r="E52" s="24">
        <v>0.19501584728154597</v>
      </c>
      <c r="F52" s="60">
        <v>0.2912</v>
      </c>
      <c r="G52" s="39">
        <v>0.10370000000000001</v>
      </c>
    </row>
    <row r="53" spans="2:7" ht="13.5">
      <c r="B53" s="27" t="s">
        <v>61</v>
      </c>
      <c r="C53" s="24">
        <v>0.16602813796595228</v>
      </c>
      <c r="D53" s="24">
        <v>0.1320736788529473</v>
      </c>
      <c r="E53" s="24">
        <v>0.19776871394730122</v>
      </c>
      <c r="F53" s="60">
        <v>0.29</v>
      </c>
      <c r="G53" s="39">
        <v>0.1025</v>
      </c>
    </row>
    <row r="54" spans="2:7" ht="13.5">
      <c r="B54" s="27" t="s">
        <v>62</v>
      </c>
      <c r="C54" s="24">
        <v>0.12580336164511152</v>
      </c>
      <c r="D54" s="24">
        <v>0.16426954647581482</v>
      </c>
      <c r="E54" s="24">
        <v>0.18833204807593873</v>
      </c>
      <c r="F54" s="60">
        <v>0.2798</v>
      </c>
      <c r="G54" s="39">
        <v>0.0923</v>
      </c>
    </row>
    <row r="55" spans="2:7" ht="13.5">
      <c r="B55" s="27" t="s">
        <v>63</v>
      </c>
      <c r="C55" s="24">
        <v>0.08458306157544371</v>
      </c>
      <c r="D55" s="24">
        <v>0.18127605208685083</v>
      </c>
      <c r="E55" s="24">
        <v>0.1690808324222388</v>
      </c>
      <c r="F55" s="60">
        <v>0.2619</v>
      </c>
      <c r="G55" s="39">
        <v>0.07440000000000002</v>
      </c>
    </row>
    <row r="56" spans="2:7" ht="13.5">
      <c r="B56" s="27" t="s">
        <v>64</v>
      </c>
      <c r="C56" s="24">
        <v>0.040929894930911814</v>
      </c>
      <c r="D56" s="24">
        <v>0.16464498424324603</v>
      </c>
      <c r="E56" s="24">
        <v>0.1279280410095751</v>
      </c>
      <c r="F56" s="60">
        <v>0.2125</v>
      </c>
      <c r="G56" s="39">
        <v>0.025</v>
      </c>
    </row>
    <row r="57" spans="2:7" ht="13.5">
      <c r="B57" s="27" t="s">
        <v>65</v>
      </c>
      <c r="C57" s="24">
        <v>0.008080412610866006</v>
      </c>
      <c r="D57" s="24">
        <v>0.16763083198137707</v>
      </c>
      <c r="E57" s="24">
        <v>0.10625098744698391</v>
      </c>
      <c r="F57" s="60">
        <v>0.1986</v>
      </c>
      <c r="G57" s="39">
        <v>0.011099999999999999</v>
      </c>
    </row>
    <row r="58" spans="2:6" ht="13.5">
      <c r="B58" s="27" t="s">
        <v>66</v>
      </c>
      <c r="C58" s="24">
        <v>-0.0168791781273967</v>
      </c>
      <c r="D58" s="24">
        <v>0.1387949673964144</v>
      </c>
      <c r="E58" s="24">
        <v>0.071136706750341</v>
      </c>
      <c r="F58" s="60">
        <v>0.1569</v>
      </c>
    </row>
    <row r="59" spans="2:6" ht="13.5">
      <c r="B59" s="27" t="s">
        <v>67</v>
      </c>
      <c r="C59" s="24">
        <v>-0.02778295140066689</v>
      </c>
      <c r="D59" s="24">
        <v>0.09249208211305415</v>
      </c>
      <c r="E59" s="24">
        <v>0.03559447171344132</v>
      </c>
      <c r="F59" s="60">
        <v>0.1029</v>
      </c>
    </row>
    <row r="60" spans="2:6" ht="13.5">
      <c r="B60" s="27" t="s">
        <v>68</v>
      </c>
      <c r="C60" s="24">
        <v>-0.020636093215529172</v>
      </c>
      <c r="D60" s="24">
        <v>0.0444089176978153</v>
      </c>
      <c r="E60" s="24">
        <v>0.011878149209870514</v>
      </c>
      <c r="F60" s="60">
        <v>0.0504</v>
      </c>
    </row>
    <row r="61" spans="2:6" ht="13.5">
      <c r="B61" s="27" t="s">
        <v>69</v>
      </c>
      <c r="C61" s="24">
        <v>0.0033119673524382165</v>
      </c>
      <c r="D61" s="24">
        <v>-0.005114349251904571</v>
      </c>
      <c r="E61" s="24">
        <v>-0.000699129089547057</v>
      </c>
      <c r="F61" s="60">
        <v>-0.0061</v>
      </c>
    </row>
    <row r="62" spans="2:6" ht="13.5">
      <c r="B62" s="27" t="s">
        <v>70</v>
      </c>
      <c r="C62" s="24">
        <v>0.03530693937992169</v>
      </c>
      <c r="D62" s="24">
        <v>-0.04215290750506995</v>
      </c>
      <c r="E62" s="24">
        <v>-4.539719868645875E-05</v>
      </c>
      <c r="F62" s="60">
        <v>-0.055</v>
      </c>
    </row>
    <row r="63" spans="2:5" ht="13.5">
      <c r="B63" s="27" t="s">
        <v>71</v>
      </c>
      <c r="C63" s="24">
        <v>0</v>
      </c>
      <c r="D63" s="24">
        <v>0</v>
      </c>
      <c r="E63" s="24">
        <v>0</v>
      </c>
    </row>
    <row r="64" spans="2:5" ht="13.5">
      <c r="B64" s="27" t="s">
        <v>72</v>
      </c>
      <c r="C64" s="24">
        <v>0</v>
      </c>
      <c r="D64" s="24">
        <v>0</v>
      </c>
      <c r="E64" s="24">
        <v>0</v>
      </c>
    </row>
    <row r="65" spans="2:7" ht="13.5">
      <c r="B65" s="27" t="s">
        <v>73</v>
      </c>
      <c r="C65" s="24">
        <v>0.17016741001105373</v>
      </c>
      <c r="D65" s="24">
        <v>-0.08049893072843162</v>
      </c>
      <c r="E65" s="24">
        <v>0.07330678571601368</v>
      </c>
      <c r="F65" s="60">
        <v>-0.202</v>
      </c>
      <c r="G65" s="39">
        <v>-0.014500000000000013</v>
      </c>
    </row>
    <row r="66" spans="2:7" ht="13.5">
      <c r="B66" s="27" t="s">
        <v>74</v>
      </c>
      <c r="C66" s="24">
        <v>0.20622022801457973</v>
      </c>
      <c r="D66" s="24">
        <v>-0.05865423259464109</v>
      </c>
      <c r="E66" s="24">
        <v>0.11215478137473411</v>
      </c>
      <c r="F66" s="60">
        <v>-0.242</v>
      </c>
      <c r="G66" s="39">
        <v>-0.05449999999999999</v>
      </c>
    </row>
    <row r="67" spans="2:7" ht="13.5">
      <c r="B67" s="27" t="s">
        <v>75</v>
      </c>
      <c r="C67" s="24">
        <v>0.22424440133153922</v>
      </c>
      <c r="D67" s="24">
        <v>-0.01885255360507898</v>
      </c>
      <c r="E67" s="24">
        <v>0.14888726292230814</v>
      </c>
      <c r="F67" s="60">
        <v>-0.2698</v>
      </c>
      <c r="G67" s="39">
        <v>-0.08229999999999998</v>
      </c>
    </row>
    <row r="68" spans="2:7" ht="13.5">
      <c r="B68" s="27" t="s">
        <v>76</v>
      </c>
      <c r="C68" s="24">
        <v>0.2258143301448925</v>
      </c>
      <c r="D68" s="24">
        <v>0.028809752066827343</v>
      </c>
      <c r="E68" s="24">
        <v>0.17857975785577906</v>
      </c>
      <c r="F68" s="60">
        <v>-0.2893</v>
      </c>
      <c r="G68" s="39">
        <v>-0.1018</v>
      </c>
    </row>
    <row r="69" spans="2:7" ht="13.5">
      <c r="B69" s="27" t="s">
        <v>77</v>
      </c>
      <c r="C69" s="24">
        <v>0.20992657935333625</v>
      </c>
      <c r="D69" s="24">
        <v>0.07729962779725241</v>
      </c>
      <c r="E69" s="24">
        <v>0.1962938123627609</v>
      </c>
      <c r="F69" s="60">
        <v>-0.2976</v>
      </c>
      <c r="G69" s="39">
        <v>-0.11009999999999998</v>
      </c>
    </row>
    <row r="70" spans="2:7" ht="13.5">
      <c r="B70" s="27" t="s">
        <v>78</v>
      </c>
      <c r="C70" s="24">
        <v>0.185332185479119</v>
      </c>
      <c r="D70" s="24">
        <v>0.12237765189505723</v>
      </c>
      <c r="E70" s="24">
        <v>0.20574577598142696</v>
      </c>
      <c r="F70" s="60">
        <v>-0.3027</v>
      </c>
      <c r="G70" s="39">
        <v>-0.11520000000000002</v>
      </c>
    </row>
    <row r="71" spans="2:7" ht="13.5">
      <c r="B71" s="27" t="s">
        <v>79</v>
      </c>
      <c r="C71" s="24">
        <v>0.14399454543272583</v>
      </c>
      <c r="D71" s="24">
        <v>0.15934708019261024</v>
      </c>
      <c r="E71" s="24">
        <v>0.19837629172308624</v>
      </c>
      <c r="F71" s="60">
        <v>-0.2924</v>
      </c>
      <c r="G71" s="39">
        <v>-0.1049</v>
      </c>
    </row>
    <row r="72" spans="2:7" ht="13.5">
      <c r="B72" s="27" t="s">
        <v>80</v>
      </c>
      <c r="C72" s="24">
        <v>0.09093816055278836</v>
      </c>
      <c r="D72" s="24">
        <v>0.18337677160666033</v>
      </c>
      <c r="E72" s="24">
        <v>0.1748789299272886</v>
      </c>
      <c r="F72" s="60">
        <v>-0.2692</v>
      </c>
      <c r="G72" s="39">
        <v>-0.0817</v>
      </c>
    </row>
    <row r="73" spans="2:7" ht="13.5">
      <c r="B73" s="27" t="s">
        <v>81</v>
      </c>
      <c r="C73" s="24">
        <v>0.04751460051298295</v>
      </c>
      <c r="D73" s="24">
        <v>0.1879176173626007</v>
      </c>
      <c r="E73" s="24">
        <v>0.14658132288448655</v>
      </c>
      <c r="F73" s="60">
        <v>-0.243</v>
      </c>
      <c r="G73" s="39">
        <v>-0.055499999999999994</v>
      </c>
    </row>
    <row r="74" spans="2:7" ht="13.5">
      <c r="B74" s="27" t="s">
        <v>82</v>
      </c>
      <c r="C74" s="24">
        <v>0.009687845211288959</v>
      </c>
      <c r="D74" s="24">
        <v>0.17686384403312871</v>
      </c>
      <c r="E74" s="24">
        <v>0.11293425072464913</v>
      </c>
      <c r="F74" s="60">
        <v>-0.2101</v>
      </c>
      <c r="G74" s="39">
        <v>-0.02260000000000001</v>
      </c>
    </row>
    <row r="75" spans="2:6" ht="13.5">
      <c r="B75" s="27" t="s">
        <v>83</v>
      </c>
      <c r="C75" s="24">
        <v>-0.01924279818437924</v>
      </c>
      <c r="D75" s="24">
        <v>0.14751623519545376</v>
      </c>
      <c r="E75" s="24">
        <v>0.07467631510039752</v>
      </c>
      <c r="F75" s="60">
        <v>-0.1665</v>
      </c>
    </row>
    <row r="76" spans="2:6" ht="13.5">
      <c r="B76" s="27" t="s">
        <v>84</v>
      </c>
      <c r="C76" s="24">
        <v>-0.03173883365114705</v>
      </c>
      <c r="D76" s="24">
        <v>0.10614689267640642</v>
      </c>
      <c r="E76" s="24">
        <v>0.04095276755208488</v>
      </c>
      <c r="F76" s="60">
        <v>-0.1181</v>
      </c>
    </row>
    <row r="77" spans="2:6" ht="13.5">
      <c r="B77" s="27" t="s">
        <v>85</v>
      </c>
      <c r="C77" s="24">
        <v>-0.026976288207222865</v>
      </c>
      <c r="D77" s="24">
        <v>0.05719597900339579</v>
      </c>
      <c r="E77" s="24">
        <v>0.015012506460962527</v>
      </c>
      <c r="F77" s="60">
        <v>-0.065</v>
      </c>
    </row>
    <row r="78" spans="2:6" ht="13.5">
      <c r="B78" s="27" t="s">
        <v>86</v>
      </c>
      <c r="C78" s="24">
        <v>-0.007854418968776145</v>
      </c>
      <c r="D78" s="24">
        <v>0.012173871100394251</v>
      </c>
      <c r="E78" s="24">
        <v>0.0016863165875484754</v>
      </c>
      <c r="F78" s="60">
        <v>-0.0146</v>
      </c>
    </row>
    <row r="79" spans="2:6" ht="13.5">
      <c r="B79" s="27" t="s">
        <v>87</v>
      </c>
      <c r="C79" s="24">
        <v>0.022455628410170902</v>
      </c>
      <c r="D79" s="24">
        <v>-0.026628346044439866</v>
      </c>
      <c r="E79" s="24">
        <v>7.876935412554076E-05</v>
      </c>
      <c r="F79" s="60">
        <v>0.0348</v>
      </c>
    </row>
    <row r="80" spans="2:6" ht="13.5">
      <c r="B80" s="27" t="s">
        <v>88</v>
      </c>
      <c r="C80" s="24">
        <v>0.06475477673508578</v>
      </c>
      <c r="D80" s="24">
        <v>-0.058265691712598766</v>
      </c>
      <c r="E80" s="24">
        <v>0.011332671904924041</v>
      </c>
      <c r="F80" s="60">
        <v>0.0878</v>
      </c>
    </row>
    <row r="81" spans="2:7" ht="13.5">
      <c r="B81" s="27" t="s">
        <v>89</v>
      </c>
      <c r="C81" s="24">
        <v>-0.24971256106631756</v>
      </c>
      <c r="D81" s="24">
        <v>-0.05744533406716812</v>
      </c>
      <c r="E81" s="24">
        <v>0.14394788675145875</v>
      </c>
      <c r="F81" s="60">
        <v>-0.2939</v>
      </c>
      <c r="G81" s="39">
        <v>-0.1064</v>
      </c>
    </row>
    <row r="82" spans="2:7" ht="13.5">
      <c r="B82" s="27" t="s">
        <v>90</v>
      </c>
      <c r="C82" s="24">
        <v>-0.15804079247929792</v>
      </c>
      <c r="D82" s="24">
        <v>-0.002395955052392651</v>
      </c>
      <c r="E82" s="24">
        <v>0.11145987719622852</v>
      </c>
      <c r="F82" s="60">
        <v>-0.1934</v>
      </c>
      <c r="G82" s="39">
        <v>-0.005899999999999989</v>
      </c>
    </row>
    <row r="83" spans="2:6" ht="13.5">
      <c r="B83" s="27" t="s">
        <v>91</v>
      </c>
      <c r="C83" s="24">
        <v>-0.07177455542181121</v>
      </c>
      <c r="D83" s="24">
        <v>0.014492991871406957</v>
      </c>
      <c r="E83" s="24">
        <v>0.059960010286978616</v>
      </c>
      <c r="F83" s="60">
        <v>-0.0946</v>
      </c>
    </row>
    <row r="84" spans="2:6" ht="13.5">
      <c r="B84" s="27" t="s">
        <v>92</v>
      </c>
      <c r="C84" s="24">
        <v>0.008734708594829499</v>
      </c>
      <c r="D84" s="24">
        <v>-0.004236156007699776</v>
      </c>
      <c r="E84" s="24">
        <v>-0.00877788248443423</v>
      </c>
      <c r="F84" s="60">
        <v>0.0131</v>
      </c>
    </row>
    <row r="85" spans="2:6" ht="13.5">
      <c r="B85" s="27" t="s">
        <v>93</v>
      </c>
      <c r="C85" s="24">
        <v>0.06099592300056145</v>
      </c>
      <c r="D85" s="24">
        <v>-0.04971215146777297</v>
      </c>
      <c r="E85" s="24">
        <v>-0.07336979815957179</v>
      </c>
      <c r="F85" s="60">
        <v>0.1076</v>
      </c>
    </row>
    <row r="86" spans="2:7" ht="13.5">
      <c r="B86" s="27" t="s">
        <v>94</v>
      </c>
      <c r="C86" s="24">
        <v>0.09230948720988863</v>
      </c>
      <c r="D86" s="24">
        <v>-0.1349648800403358</v>
      </c>
      <c r="E86" s="24">
        <v>-0.14684136583527163</v>
      </c>
      <c r="F86" s="60">
        <v>0.2198</v>
      </c>
      <c r="G86" s="39">
        <v>0.032299999999999995</v>
      </c>
    </row>
    <row r="87" spans="2:7" ht="13.5">
      <c r="B87" s="27" t="s">
        <v>95</v>
      </c>
      <c r="C87" s="24">
        <v>0.08472135022574889</v>
      </c>
      <c r="D87" s="24">
        <v>-0.22809912313652347</v>
      </c>
      <c r="E87" s="24">
        <v>-0.1972454575447884</v>
      </c>
      <c r="F87" s="60">
        <v>0.3132</v>
      </c>
      <c r="G87" s="39">
        <v>0.12569999999999998</v>
      </c>
    </row>
    <row r="88" spans="2:5" ht="13.5">
      <c r="B88" s="27" t="s">
        <v>96</v>
      </c>
      <c r="C88" s="24">
        <v>0</v>
      </c>
      <c r="D88" s="24">
        <v>0</v>
      </c>
      <c r="E88" s="24">
        <v>0</v>
      </c>
    </row>
    <row r="89" spans="2:5" ht="13.5">
      <c r="B89" s="27" t="s">
        <v>97</v>
      </c>
      <c r="C89" s="24">
        <v>0</v>
      </c>
      <c r="D89" s="24">
        <v>0</v>
      </c>
      <c r="E89" s="24">
        <v>0</v>
      </c>
    </row>
    <row r="90" spans="2:5" ht="13.5">
      <c r="B90" s="27" t="s">
        <v>98</v>
      </c>
      <c r="C90" s="24">
        <v>0</v>
      </c>
      <c r="D90" s="24">
        <v>0</v>
      </c>
      <c r="E90" s="24">
        <v>0</v>
      </c>
    </row>
    <row r="91" spans="2:5" ht="13.5">
      <c r="B91" s="27" t="s">
        <v>99</v>
      </c>
      <c r="C91" s="24">
        <v>0</v>
      </c>
      <c r="D91" s="24">
        <v>0</v>
      </c>
      <c r="E91" s="24">
        <v>0</v>
      </c>
    </row>
    <row r="92" spans="2:5" ht="13.5">
      <c r="B92" s="27" t="s">
        <v>100</v>
      </c>
      <c r="C92" s="24">
        <v>0</v>
      </c>
      <c r="D92" s="24">
        <v>0</v>
      </c>
      <c r="E92" s="24">
        <v>0</v>
      </c>
    </row>
    <row r="93" spans="2:5" ht="13.5">
      <c r="B93" s="27" t="s">
        <v>101</v>
      </c>
      <c r="C93" s="24">
        <v>0</v>
      </c>
      <c r="D93" s="24">
        <v>0</v>
      </c>
      <c r="E93" s="24">
        <v>0</v>
      </c>
    </row>
    <row r="94" spans="2:7" ht="13.5">
      <c r="B94" s="27" t="s">
        <v>102</v>
      </c>
      <c r="C94" s="24">
        <v>-0.34455559629976307</v>
      </c>
      <c r="D94" s="24">
        <v>-0.400987601732929</v>
      </c>
      <c r="E94" s="24">
        <v>0.005777350051658914</v>
      </c>
      <c r="F94" s="60">
        <v>0.5287</v>
      </c>
      <c r="G94" s="39">
        <v>0.34119999999999995</v>
      </c>
    </row>
    <row r="95" spans="2:7" ht="13.5">
      <c r="B95" s="27" t="s">
        <v>103</v>
      </c>
      <c r="C95" s="24">
        <v>-0.3634468893572773</v>
      </c>
      <c r="D95" s="24">
        <v>-0.32249552709372864</v>
      </c>
      <c r="E95" s="24">
        <v>0.06632003950293353</v>
      </c>
      <c r="F95" s="60">
        <v>0.4904</v>
      </c>
      <c r="G95" s="39">
        <v>0.3029</v>
      </c>
    </row>
    <row r="96" spans="2:5" ht="13.5">
      <c r="B96" s="27" t="s">
        <v>104</v>
      </c>
      <c r="C96" s="24">
        <v>0</v>
      </c>
      <c r="D96" s="24">
        <v>0</v>
      </c>
      <c r="E96" s="24">
        <v>0</v>
      </c>
    </row>
    <row r="97" spans="2:5" ht="13.5">
      <c r="B97" s="27" t="s">
        <v>105</v>
      </c>
      <c r="C97" s="24">
        <v>0</v>
      </c>
      <c r="D97" s="24">
        <v>0</v>
      </c>
      <c r="E97" s="24">
        <v>0</v>
      </c>
    </row>
    <row r="98" spans="2:5" ht="13.5">
      <c r="B98" s="27" t="s">
        <v>106</v>
      </c>
      <c r="C98" s="24">
        <v>0</v>
      </c>
      <c r="D98" s="24">
        <v>0</v>
      </c>
      <c r="E98" s="24">
        <v>0</v>
      </c>
    </row>
    <row r="99" spans="2:5" ht="13.5">
      <c r="B99" s="27" t="s">
        <v>107</v>
      </c>
      <c r="C99" s="24">
        <v>0</v>
      </c>
      <c r="D99" s="24">
        <v>0</v>
      </c>
      <c r="E99" s="24">
        <v>0</v>
      </c>
    </row>
    <row r="100" spans="2:5" ht="13.5">
      <c r="B100" s="27" t="s">
        <v>108</v>
      </c>
      <c r="C100" s="24">
        <v>0</v>
      </c>
      <c r="D100" s="24">
        <v>0</v>
      </c>
      <c r="E100" s="24">
        <v>0</v>
      </c>
    </row>
    <row r="101" spans="2:6" ht="13.5">
      <c r="B101" s="27" t="s">
        <v>109</v>
      </c>
      <c r="C101" s="24">
        <v>-0.011408808056714292</v>
      </c>
      <c r="D101" s="24">
        <v>0.0031643146034951997</v>
      </c>
      <c r="E101" s="24">
        <v>0.010046624581164565</v>
      </c>
      <c r="F101" s="60">
        <v>0.0155</v>
      </c>
    </row>
    <row r="102" spans="2:6" ht="13.5">
      <c r="B102" s="27" t="s">
        <v>110</v>
      </c>
      <c r="C102" s="24">
        <v>0.05176492234091512</v>
      </c>
      <c r="D102" s="24">
        <v>-0.028160697435275495</v>
      </c>
      <c r="E102" s="24">
        <v>-0.053856846204780595</v>
      </c>
      <c r="F102" s="60">
        <v>-0.0798</v>
      </c>
    </row>
    <row r="103" spans="2:6" ht="13.5">
      <c r="B103" s="27" t="s">
        <v>111</v>
      </c>
      <c r="C103" s="24">
        <v>0.09437486271957596</v>
      </c>
      <c r="D103" s="24">
        <v>-0.0851012359077501</v>
      </c>
      <c r="E103" s="24">
        <v>-0.11842693730542209</v>
      </c>
      <c r="F103" s="60">
        <v>-0.1737</v>
      </c>
    </row>
    <row r="104" spans="2:7" ht="13.5">
      <c r="B104" s="27" t="s">
        <v>112</v>
      </c>
      <c r="C104" s="24">
        <v>0.10995260493626802</v>
      </c>
      <c r="D104" s="24">
        <v>-0.16795105664601806</v>
      </c>
      <c r="E104" s="24">
        <v>-0.1792156826635889</v>
      </c>
      <c r="F104" s="60">
        <v>-0.2691</v>
      </c>
      <c r="G104" s="39">
        <v>-0.0816</v>
      </c>
    </row>
    <row r="105" spans="2:7" ht="13.5">
      <c r="B105" s="27" t="s">
        <v>113</v>
      </c>
      <c r="C105" s="24">
        <v>0.09442677798996613</v>
      </c>
      <c r="D105" s="24">
        <v>-0.2561566947954219</v>
      </c>
      <c r="E105" s="24">
        <v>-0.22099682484994077</v>
      </c>
      <c r="F105" s="60">
        <v>-0.3512</v>
      </c>
      <c r="G105" s="39">
        <v>-0.1637</v>
      </c>
    </row>
    <row r="106" spans="2:7" ht="13.5">
      <c r="B106" s="27" t="s">
        <v>114</v>
      </c>
      <c r="C106" s="24">
        <v>0.051194850002445946</v>
      </c>
      <c r="D106" s="24">
        <v>-0.33820141846662466</v>
      </c>
      <c r="E106" s="24">
        <v>-0.23929176553329512</v>
      </c>
      <c r="F106" s="60">
        <v>-0.4174</v>
      </c>
      <c r="G106" s="39">
        <v>-0.2299</v>
      </c>
    </row>
    <row r="107" spans="2:7" ht="13.5">
      <c r="B107" s="27" t="s">
        <v>115</v>
      </c>
      <c r="C107" s="24">
        <v>-0.02042231455881449</v>
      </c>
      <c r="D107" s="24">
        <v>-0.41678607708664117</v>
      </c>
      <c r="E107" s="24">
        <v>-0.23523659628461502</v>
      </c>
      <c r="F107" s="60">
        <v>-0.479</v>
      </c>
      <c r="G107" s="39">
        <v>-0.2915</v>
      </c>
    </row>
    <row r="108" spans="2:7" ht="13.5">
      <c r="B108" s="27" t="s">
        <v>116</v>
      </c>
      <c r="C108" s="24">
        <v>-0.10503463867503626</v>
      </c>
      <c r="D108" s="24">
        <v>-0.4655579266838572</v>
      </c>
      <c r="E108" s="24">
        <v>-0.20402830434158403</v>
      </c>
      <c r="F108" s="60">
        <v>-0.519</v>
      </c>
      <c r="G108" s="39">
        <v>-0.3315</v>
      </c>
    </row>
    <row r="109" spans="2:7" ht="13.5">
      <c r="B109" s="27" t="s">
        <v>117</v>
      </c>
      <c r="C109" s="24">
        <v>-0.19873922784356068</v>
      </c>
      <c r="D109" s="24">
        <v>-0.4918144435435394</v>
      </c>
      <c r="E109" s="24">
        <v>-0.15282984355017248</v>
      </c>
      <c r="F109" s="60">
        <v>-0.552</v>
      </c>
      <c r="G109" s="39">
        <v>-0.36450000000000005</v>
      </c>
    </row>
    <row r="110" spans="2:7" ht="13.5">
      <c r="B110" s="27" t="s">
        <v>118</v>
      </c>
      <c r="C110" s="24">
        <v>-0.276941950666739</v>
      </c>
      <c r="D110" s="24">
        <v>-0.4787044584851117</v>
      </c>
      <c r="E110" s="24">
        <v>-0.08910740437238118</v>
      </c>
      <c r="F110" s="60">
        <v>-0.5602</v>
      </c>
      <c r="G110" s="39">
        <v>-0.37270000000000003</v>
      </c>
    </row>
    <row r="111" spans="2:7" ht="13.5">
      <c r="B111" s="27" t="s">
        <v>119</v>
      </c>
      <c r="C111" s="24">
        <v>-0.3388423219994223</v>
      </c>
      <c r="D111" s="24">
        <v>-0.43204742276730457</v>
      </c>
      <c r="E111" s="24">
        <v>-0.016921870488737056</v>
      </c>
      <c r="F111" s="60">
        <v>-0.5493</v>
      </c>
      <c r="G111" s="39">
        <v>-0.3618</v>
      </c>
    </row>
    <row r="112" spans="2:7" ht="13.5">
      <c r="B112" s="27" t="s">
        <v>120</v>
      </c>
      <c r="C112" s="24">
        <v>-0.37300528650803244</v>
      </c>
      <c r="D112" s="24">
        <v>-0.35939157363090146</v>
      </c>
      <c r="E112" s="24">
        <v>0.051033283795291595</v>
      </c>
      <c r="F112" s="60">
        <v>-0.5205</v>
      </c>
      <c r="G112" s="39">
        <v>-0.33299999999999996</v>
      </c>
    </row>
    <row r="113" spans="2:7" ht="13.5">
      <c r="B113" s="27" t="s">
        <v>121</v>
      </c>
      <c r="C113" s="24">
        <v>-0.3719828819152866</v>
      </c>
      <c r="D113" s="24">
        <v>-0.2641303488399771</v>
      </c>
      <c r="E113" s="24">
        <v>0.10740350915878949</v>
      </c>
      <c r="F113" s="60">
        <v>-0.4687</v>
      </c>
      <c r="G113" s="39">
        <v>-0.2812</v>
      </c>
    </row>
    <row r="114" spans="2:7" ht="13.5">
      <c r="B114" s="27" t="s">
        <v>122</v>
      </c>
      <c r="C114" s="24">
        <v>-0.3372907689166027</v>
      </c>
      <c r="D114" s="24">
        <v>-0.16758020146939145</v>
      </c>
      <c r="E114" s="24">
        <v>0.1404933727057447</v>
      </c>
      <c r="F114" s="60">
        <v>-0.402</v>
      </c>
      <c r="G114" s="39">
        <v>-0.21450000000000002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38841.39766203704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9</v>
      </c>
      <c r="D36" s="44">
        <v>0</v>
      </c>
      <c r="E36" s="44">
        <v>9</v>
      </c>
      <c r="F36" s="44">
        <v>18</v>
      </c>
      <c r="G36" s="45">
        <v>26.47058823529412</v>
      </c>
      <c r="H36" s="56"/>
    </row>
    <row r="37" spans="2:8" ht="13.5">
      <c r="B37" s="49" t="s">
        <v>39</v>
      </c>
      <c r="C37" s="44">
        <v>23</v>
      </c>
      <c r="D37" s="44"/>
      <c r="E37" s="44">
        <v>14</v>
      </c>
      <c r="F37" s="44">
        <v>37</v>
      </c>
      <c r="G37" s="45">
        <v>54.41176470588235</v>
      </c>
      <c r="H37" s="56"/>
    </row>
    <row r="38" spans="2:8" ht="13.5">
      <c r="B38" s="49" t="s">
        <v>33</v>
      </c>
      <c r="C38" s="44"/>
      <c r="D38" s="44"/>
      <c r="E38" s="44"/>
      <c r="F38" s="44">
        <v>13</v>
      </c>
      <c r="G38" s="44">
        <v>54.41176470588235</v>
      </c>
      <c r="H38" s="57"/>
    </row>
    <row r="39" spans="2:8" ht="13.5">
      <c r="B39" s="49" t="s">
        <v>34</v>
      </c>
      <c r="C39" s="44">
        <v>32</v>
      </c>
      <c r="D39" s="44">
        <v>0</v>
      </c>
      <c r="E39" s="44">
        <v>23</v>
      </c>
      <c r="F39" s="44">
        <v>68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0.2258143301448925</v>
      </c>
      <c r="D42" s="42">
        <v>0.1879176173626007</v>
      </c>
      <c r="E42" s="42">
        <v>0.20574577598142696</v>
      </c>
      <c r="F42" s="51">
        <v>0.528718255272365</v>
      </c>
    </row>
    <row r="43" spans="2:6" ht="13.5">
      <c r="B43" s="49" t="s">
        <v>13</v>
      </c>
      <c r="C43" s="42">
        <v>-0.37300528650803244</v>
      </c>
      <c r="D43" s="42">
        <v>-0.37300528650803244</v>
      </c>
      <c r="E43" s="42">
        <v>-0.37300528650803244</v>
      </c>
      <c r="F43" s="51">
        <v>-0.5602</v>
      </c>
    </row>
    <row r="44" spans="2:6" ht="13.5">
      <c r="B44" s="49" t="s">
        <v>14</v>
      </c>
      <c r="C44" s="42">
        <v>0.5988196166529249</v>
      </c>
      <c r="D44" s="42">
        <v>0.6797320609061401</v>
      </c>
      <c r="E44" s="42">
        <v>0.4450375415147221</v>
      </c>
      <c r="F44" s="51">
        <v>1.088918255272365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0.007172780915048386</v>
      </c>
      <c r="D46" s="42">
        <v>-0.045767239515520496</v>
      </c>
      <c r="E46" s="42">
        <v>0.03174402931338934</v>
      </c>
      <c r="F46" s="51">
        <v>-0.07537636363636366</v>
      </c>
    </row>
    <row r="47" spans="2:6" ht="13.5">
      <c r="B47" s="49" t="s">
        <v>26</v>
      </c>
      <c r="C47" s="42">
        <v>0.1705151689436721</v>
      </c>
      <c r="D47" s="42">
        <v>0.2007282637048909</v>
      </c>
      <c r="E47" s="42">
        <v>0.13125014307308308</v>
      </c>
      <c r="F47" s="51">
        <v>0.2942683446800443</v>
      </c>
    </row>
    <row r="48" spans="2:6" ht="13.5">
      <c r="B48" s="49" t="s">
        <v>27</v>
      </c>
      <c r="C48" s="42">
        <v>0.17185387938569802</v>
      </c>
      <c r="D48" s="42">
        <v>0.19436262674195326</v>
      </c>
      <c r="E48" s="42">
        <v>0.12639915550741831</v>
      </c>
      <c r="F48" s="51">
        <v>0.2870643378418958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7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7</v>
      </c>
      <c r="F1" t="s">
        <v>21</v>
      </c>
      <c r="G1">
        <v>55</v>
      </c>
    </row>
    <row r="2" spans="2:3" ht="12.75">
      <c r="B2">
        <v>-0.1875</v>
      </c>
      <c r="C2">
        <f>MAX(GaussDistr_1)-1</f>
        <v>7</v>
      </c>
    </row>
    <row r="3" spans="1:16" ht="12.75">
      <c r="A3" t="str">
        <f>"-3s"</f>
        <v>-3s</v>
      </c>
      <c r="B3">
        <v>-0.936569377162051</v>
      </c>
      <c r="C3">
        <f aca="true" t="shared" si="0" ref="C3:C33">NORMDIST(B3,AveDev3D_0,StandardDev3D_0,FALSE)*NumPoints_7*I3</f>
        <v>0.048750332531318066</v>
      </c>
      <c r="D3">
        <v>0</v>
      </c>
      <c r="F3" t="s">
        <v>17</v>
      </c>
      <c r="G3">
        <v>15</v>
      </c>
      <c r="I3">
        <f>B5-B4</f>
        <v>0.057412867568379156</v>
      </c>
      <c r="N3">
        <v>0.1875</v>
      </c>
      <c r="O3">
        <v>-0.1875</v>
      </c>
      <c r="P3">
        <v>-0.07537636363636366</v>
      </c>
    </row>
    <row r="4" spans="1:16" ht="12.75">
      <c r="B4">
        <v>-0.8791565095936719</v>
      </c>
      <c r="C4">
        <f t="shared" si="0"/>
        <v>0.0870699674127796</v>
      </c>
      <c r="D4">
        <v>0</v>
      </c>
      <c r="F4" t="s">
        <v>18</v>
      </c>
      <c r="G4">
        <v>5</v>
      </c>
      <c r="I4">
        <f>I3</f>
        <v>0.057412867568379156</v>
      </c>
      <c r="N4">
        <v>0.1875</v>
      </c>
      <c r="O4">
        <v>-0.1875</v>
      </c>
      <c r="P4">
        <v>-0.07537636363636366</v>
      </c>
    </row>
    <row r="5" spans="1:16" ht="12.75">
      <c r="B5">
        <v>-0.8217436420252927</v>
      </c>
      <c r="C5">
        <f t="shared" si="0"/>
        <v>0.14941266157054178</v>
      </c>
      <c r="D5">
        <v>0</v>
      </c>
      <c r="I5">
        <f>I4</f>
        <v>0.057412867568379156</v>
      </c>
      <c r="N5">
        <v>0.1875</v>
      </c>
      <c r="O5">
        <v>-0.1875</v>
      </c>
      <c r="P5">
        <v>-0.07537636363636366</v>
      </c>
    </row>
    <row r="6" spans="1:16" ht="12.75">
      <c r="B6">
        <v>-0.7643307744569136</v>
      </c>
      <c r="C6">
        <f t="shared" si="0"/>
        <v>0.24633983324327186</v>
      </c>
      <c r="D6">
        <v>0</v>
      </c>
      <c r="I6">
        <f aca="true" t="shared" si="1" ref="I6:I33">I5</f>
        <v>0.057412867568379156</v>
      </c>
      <c r="N6">
        <v>0.1875</v>
      </c>
      <c r="O6">
        <v>-0.1875</v>
      </c>
      <c r="P6">
        <v>-0.07537636363636366</v>
      </c>
    </row>
    <row r="7" spans="1:16" ht="12.75">
      <c r="B7">
        <v>-0.7069179068885344</v>
      </c>
      <c r="C7">
        <f t="shared" si="0"/>
        <v>0.39022052130854584</v>
      </c>
      <c r="D7">
        <v>0</v>
      </c>
      <c r="I7">
        <f t="shared" si="1"/>
        <v>0.057412867568379156</v>
      </c>
      <c r="N7">
        <v>0.1875</v>
      </c>
      <c r="O7">
        <v>-0.1875</v>
      </c>
      <c r="P7">
        <v>-0.07537636363636366</v>
      </c>
    </row>
    <row r="8" spans="1:16" ht="12.75">
      <c r="A8" t="str">
        <f>"-2s"</f>
        <v>-2s</v>
      </c>
      <c r="B8">
        <v>-0.6495050393201552</v>
      </c>
      <c r="C8">
        <f t="shared" si="0"/>
        <v>0.5939006316450686</v>
      </c>
      <c r="D8">
        <v>0</v>
      </c>
      <c r="I8">
        <f t="shared" si="1"/>
        <v>0.057412867568379156</v>
      </c>
      <c r="N8">
        <v>0.1875</v>
      </c>
      <c r="O8">
        <v>-0.1875</v>
      </c>
      <c r="P8">
        <v>-0.07537636363636366</v>
      </c>
    </row>
    <row r="9" spans="1:16" ht="12.75">
      <c r="B9">
        <v>-0.5920921717517761</v>
      </c>
      <c r="C9">
        <f t="shared" si="0"/>
        <v>0.8684517413098355</v>
      </c>
      <c r="D9">
        <v>3</v>
      </c>
      <c r="I9">
        <f t="shared" si="1"/>
        <v>0.057412867568379156</v>
      </c>
      <c r="N9">
        <v>0.1875</v>
      </c>
      <c r="O9">
        <v>-0.1875</v>
      </c>
      <c r="P9">
        <v>-0.07537636363636366</v>
      </c>
    </row>
    <row r="10" spans="1:16" ht="12.75">
      <c r="B10">
        <v>-0.5346793041833969</v>
      </c>
      <c r="C10">
        <f t="shared" si="0"/>
        <v>1.2201291814740112</v>
      </c>
      <c r="D10">
        <v>3</v>
      </c>
      <c r="I10">
        <f t="shared" si="1"/>
        <v>0.057412867568379156</v>
      </c>
      <c r="N10">
        <v>0.1875</v>
      </c>
      <c r="O10">
        <v>-0.1875</v>
      </c>
      <c r="P10">
        <v>-0.07537636363636366</v>
      </c>
    </row>
    <row r="11" spans="1:16" ht="12.75">
      <c r="B11">
        <v>-0.4772664366150178</v>
      </c>
      <c r="C11">
        <f t="shared" si="0"/>
        <v>1.6470021219931936</v>
      </c>
      <c r="D11">
        <v>1</v>
      </c>
      <c r="I11">
        <f t="shared" si="1"/>
        <v>0.057412867568379156</v>
      </c>
      <c r="N11">
        <v>0.1875</v>
      </c>
      <c r="O11">
        <v>-0.1875</v>
      </c>
      <c r="P11">
        <v>-0.07537636363636366</v>
      </c>
    </row>
    <row r="12" spans="1:16" ht="12.75">
      <c r="B12">
        <v>-0.4198535690466386</v>
      </c>
      <c r="C12">
        <f t="shared" si="0"/>
        <v>2.1360466048153426</v>
      </c>
      <c r="D12">
        <v>2</v>
      </c>
      <c r="I12">
        <f t="shared" si="1"/>
        <v>0.057412867568379156</v>
      </c>
      <c r="N12">
        <v>0.1875</v>
      </c>
      <c r="O12">
        <v>-0.1875</v>
      </c>
      <c r="P12">
        <v>-0.07537636363636366</v>
      </c>
    </row>
    <row r="13" spans="1:16" ht="12.75">
      <c r="B13">
        <v>-0.36244070147825946</v>
      </c>
      <c r="C13">
        <f t="shared" si="0"/>
        <v>2.6616779697105764</v>
      </c>
      <c r="D13">
        <v>1</v>
      </c>
      <c r="I13">
        <f t="shared" si="1"/>
        <v>0.057412867568379156</v>
      </c>
      <c r="N13">
        <v>0.1875</v>
      </c>
      <c r="O13">
        <v>-0.1875</v>
      </c>
      <c r="P13">
        <v>-0.07537636363636366</v>
      </c>
    </row>
    <row r="14" spans="1:16" ht="12.75">
      <c r="B14">
        <v>-0.3050278339098803</v>
      </c>
      <c r="C14">
        <f t="shared" si="0"/>
        <v>3.18660708037631</v>
      </c>
      <c r="D14">
        <v>8</v>
      </c>
      <c r="I14">
        <f t="shared" si="1"/>
        <v>0.057412867568379156</v>
      </c>
      <c r="N14">
        <v>0.1875</v>
      </c>
      <c r="O14">
        <v>-0.1875</v>
      </c>
      <c r="P14">
        <v>-0.07537636363636366</v>
      </c>
    </row>
    <row r="15" spans="1:16" ht="12.75">
      <c r="B15">
        <v>-0.24761496634150112</v>
      </c>
      <c r="C15">
        <f t="shared" si="0"/>
        <v>3.6654706318097956</v>
      </c>
      <c r="D15">
        <v>5</v>
      </c>
      <c r="I15">
        <f t="shared" si="1"/>
        <v>0.057412867568379156</v>
      </c>
      <c r="N15">
        <v>0.1875</v>
      </c>
      <c r="O15">
        <v>-0.1875</v>
      </c>
      <c r="P15">
        <v>-0.07537636363636366</v>
      </c>
    </row>
    <row r="16" spans="1:16" ht="12.75">
      <c r="B16">
        <v>-0.19020209877312197</v>
      </c>
      <c r="C16">
        <f t="shared" si="0"/>
        <v>4.050971543336556</v>
      </c>
      <c r="D16">
        <v>2</v>
      </c>
      <c r="I16">
        <f t="shared" si="1"/>
        <v>0.057412867568379156</v>
      </c>
      <c r="N16">
        <v>0.1875</v>
      </c>
      <c r="O16">
        <v>-0.1875</v>
      </c>
      <c r="P16">
        <v>-0.07537636363636366</v>
      </c>
    </row>
    <row r="17" spans="1:16" ht="12.75">
      <c r="B17">
        <v>-0.1327892312047428</v>
      </c>
      <c r="C17">
        <f t="shared" si="0"/>
        <v>4.301469633730014</v>
      </c>
      <c r="D17">
        <v>3</v>
      </c>
      <c r="I17">
        <f t="shared" si="1"/>
        <v>0.057412867568379156</v>
      </c>
      <c r="N17">
        <v>0.1875</v>
      </c>
      <c r="O17">
        <v>-0.1875</v>
      </c>
      <c r="P17">
        <v>-0.07537636363636366</v>
      </c>
    </row>
    <row r="18" spans="1:16" ht="12.75">
      <c r="A18" t="str">
        <f>"0"</f>
        <v>0</v>
      </c>
      <c r="B18">
        <v>-0.07537636363636366</v>
      </c>
      <c r="C18">
        <f t="shared" si="0"/>
        <v>4.388365084415759</v>
      </c>
      <c r="D18">
        <v>2</v>
      </c>
      <c r="I18">
        <f t="shared" si="1"/>
        <v>0.057412867568379156</v>
      </c>
      <c r="N18">
        <v>0.1875</v>
      </c>
      <c r="O18">
        <v>-0.1875</v>
      </c>
      <c r="P18">
        <v>-0.07537636363636366</v>
      </c>
    </row>
    <row r="19" spans="1:16" ht="12.75">
      <c r="B19">
        <v>-0.017963496067984502</v>
      </c>
      <c r="C19">
        <f t="shared" si="0"/>
        <v>4.301469633730014</v>
      </c>
      <c r="D19">
        <v>5</v>
      </c>
      <c r="I19">
        <f t="shared" si="1"/>
        <v>0.057412867568379156</v>
      </c>
      <c r="N19">
        <v>0.1875</v>
      </c>
      <c r="O19">
        <v>-0.1875</v>
      </c>
      <c r="P19">
        <v>-0.07537636363636366</v>
      </c>
    </row>
    <row r="20" spans="1:16" ht="12.75">
      <c r="B20">
        <v>0.03944937150039465</v>
      </c>
      <c r="C20">
        <f t="shared" si="0"/>
        <v>4.050971543336556</v>
      </c>
      <c r="D20">
        <v>2</v>
      </c>
      <c r="I20">
        <f t="shared" si="1"/>
        <v>0.057412867568379156</v>
      </c>
      <c r="N20">
        <v>0.1875</v>
      </c>
      <c r="O20">
        <v>-0.1875</v>
      </c>
      <c r="P20">
        <v>-0.07537636363636366</v>
      </c>
    </row>
    <row r="21" spans="1:16" ht="12.75">
      <c r="B21">
        <v>0.09686223906877381</v>
      </c>
      <c r="C21">
        <f t="shared" si="0"/>
        <v>3.6654706318097956</v>
      </c>
      <c r="D21">
        <v>2</v>
      </c>
      <c r="I21">
        <f t="shared" si="1"/>
        <v>0.057412867568379156</v>
      </c>
      <c r="N21">
        <v>0.1875</v>
      </c>
      <c r="O21">
        <v>-0.1875</v>
      </c>
      <c r="P21">
        <v>-0.07537636363636366</v>
      </c>
    </row>
    <row r="22" spans="1:16" ht="12.75">
      <c r="B22">
        <v>0.15427510663715296</v>
      </c>
      <c r="C22">
        <f t="shared" si="0"/>
        <v>3.18660708037631</v>
      </c>
      <c r="D22">
        <v>4</v>
      </c>
      <c r="I22">
        <f t="shared" si="1"/>
        <v>0.057412867568379156</v>
      </c>
      <c r="N22">
        <v>0.1875</v>
      </c>
      <c r="O22">
        <v>-0.1875</v>
      </c>
      <c r="P22">
        <v>-0.07537636363636366</v>
      </c>
    </row>
    <row r="23" spans="1:16" ht="12.75">
      <c r="B23">
        <v>0.21168797420553212</v>
      </c>
      <c r="C23">
        <f t="shared" si="0"/>
        <v>2.6616779697105764</v>
      </c>
      <c r="D23">
        <v>5</v>
      </c>
      <c r="I23">
        <f t="shared" si="1"/>
        <v>0.057412867568379156</v>
      </c>
      <c r="N23">
        <v>0.1875</v>
      </c>
      <c r="O23">
        <v>-0.1875</v>
      </c>
      <c r="P23">
        <v>-0.07537636363636366</v>
      </c>
    </row>
    <row r="24" spans="1:16" ht="12.75">
      <c r="B24">
        <v>0.26910084177391125</v>
      </c>
      <c r="C24">
        <f t="shared" si="0"/>
        <v>2.1360466048153426</v>
      </c>
      <c r="D24">
        <v>5</v>
      </c>
      <c r="I24">
        <f t="shared" si="1"/>
        <v>0.057412867568379156</v>
      </c>
      <c r="N24">
        <v>0.1875</v>
      </c>
      <c r="O24">
        <v>-0.1875</v>
      </c>
      <c r="P24">
        <v>-0.07537636363636366</v>
      </c>
    </row>
    <row r="25" spans="1:16" ht="12.75">
      <c r="B25">
        <v>0.3265137093422904</v>
      </c>
      <c r="C25">
        <f t="shared" si="0"/>
        <v>1.6470021219931936</v>
      </c>
      <c r="D25">
        <v>0</v>
      </c>
      <c r="I25">
        <f t="shared" si="1"/>
        <v>0.057412867568379156</v>
      </c>
      <c r="N25">
        <v>0.1875</v>
      </c>
      <c r="O25">
        <v>-0.1875</v>
      </c>
      <c r="P25">
        <v>-0.07537636363636366</v>
      </c>
    </row>
    <row r="26" spans="1:16" ht="12.75">
      <c r="B26">
        <v>0.38392657691066956</v>
      </c>
      <c r="C26">
        <f t="shared" si="0"/>
        <v>1.2201291814740112</v>
      </c>
      <c r="D26">
        <v>0</v>
      </c>
      <c r="I26">
        <f t="shared" si="1"/>
        <v>0.057412867568379156</v>
      </c>
      <c r="N26">
        <v>0.1875</v>
      </c>
      <c r="O26">
        <v>-0.1875</v>
      </c>
      <c r="P26">
        <v>-0.07537636363636366</v>
      </c>
    </row>
    <row r="27" spans="1:16" ht="12.75">
      <c r="B27">
        <v>0.4413394444790487</v>
      </c>
      <c r="C27">
        <f t="shared" si="0"/>
        <v>0.8684517413098355</v>
      </c>
      <c r="D27">
        <v>1</v>
      </c>
      <c r="I27">
        <f t="shared" si="1"/>
        <v>0.057412867568379156</v>
      </c>
      <c r="N27">
        <v>0.1875</v>
      </c>
      <c r="O27">
        <v>-0.1875</v>
      </c>
      <c r="P27">
        <v>-0.07537636363636366</v>
      </c>
    </row>
    <row r="28" spans="1:16" ht="12.75">
      <c r="A28" t="str">
        <f>"2s"</f>
        <v>2s</v>
      </c>
      <c r="B28">
        <v>0.49875231204742787</v>
      </c>
      <c r="C28">
        <f t="shared" si="0"/>
        <v>0.5939006316450686</v>
      </c>
      <c r="D28">
        <v>1</v>
      </c>
      <c r="I28">
        <f t="shared" si="1"/>
        <v>0.057412867568379156</v>
      </c>
      <c r="N28">
        <v>0.1875</v>
      </c>
      <c r="O28">
        <v>-0.1875</v>
      </c>
      <c r="P28">
        <v>-0.07537636363636366</v>
      </c>
    </row>
    <row r="29" spans="1:16" ht="12.75">
      <c r="B29">
        <v>0.556165179615807</v>
      </c>
      <c r="C29">
        <f t="shared" si="0"/>
        <v>0.39022052130854584</v>
      </c>
      <c r="D29">
        <v>0</v>
      </c>
      <c r="I29">
        <f t="shared" si="1"/>
        <v>0.057412867568379156</v>
      </c>
      <c r="N29">
        <v>0.1875</v>
      </c>
      <c r="O29">
        <v>-0.1875</v>
      </c>
      <c r="P29">
        <v>-0.07537636363636366</v>
      </c>
    </row>
    <row r="30" spans="1:16" ht="12.75">
      <c r="B30">
        <v>0.6135780471841862</v>
      </c>
      <c r="C30">
        <f t="shared" si="0"/>
        <v>0.24633983324327186</v>
      </c>
      <c r="D30">
        <v>0</v>
      </c>
      <c r="I30">
        <f t="shared" si="1"/>
        <v>0.057412867568379156</v>
      </c>
      <c r="N30">
        <v>0.1875</v>
      </c>
      <c r="O30">
        <v>-0.1875</v>
      </c>
      <c r="P30">
        <v>-0.07537636363636366</v>
      </c>
    </row>
    <row r="31" spans="1:16" ht="12.75">
      <c r="B31">
        <v>0.6709909147525653</v>
      </c>
      <c r="C31">
        <f t="shared" si="0"/>
        <v>0.14941266157054178</v>
      </c>
      <c r="D31">
        <v>0</v>
      </c>
      <c r="I31">
        <f t="shared" si="1"/>
        <v>0.057412867568379156</v>
      </c>
      <c r="N31">
        <v>0.1875</v>
      </c>
      <c r="O31">
        <v>-0.1875</v>
      </c>
      <c r="P31">
        <v>-0.07537636363636366</v>
      </c>
    </row>
    <row r="32" spans="1:16" ht="12.75">
      <c r="B32">
        <v>0.7284037823209445</v>
      </c>
      <c r="C32">
        <f t="shared" si="0"/>
        <v>0.0870699674127796</v>
      </c>
      <c r="D32">
        <v>0</v>
      </c>
      <c r="I32">
        <f t="shared" si="1"/>
        <v>0.057412867568379156</v>
      </c>
      <c r="N32">
        <v>0.1875</v>
      </c>
      <c r="O32">
        <v>-0.1875</v>
      </c>
      <c r="P32">
        <v>-0.07537636363636366</v>
      </c>
    </row>
    <row r="33" spans="1:16" ht="12.75">
      <c r="A33" t="str">
        <f>"3s"</f>
        <v>3s</v>
      </c>
      <c r="B33">
        <v>0.7858166498893236</v>
      </c>
      <c r="C33">
        <f t="shared" si="0"/>
        <v>0.048750332531318066</v>
      </c>
      <c r="D33">
        <v>0</v>
      </c>
      <c r="I33">
        <f t="shared" si="1"/>
        <v>0.057412867568379156</v>
      </c>
      <c r="N33">
        <v>0.1875</v>
      </c>
      <c r="O33">
        <v>-0.1875</v>
      </c>
      <c r="P33">
        <v>-0.07537636363636366</v>
      </c>
    </row>
    <row r="34" spans="14:16" ht="12.75">
      <c r="N34">
        <v>0.1875</v>
      </c>
      <c r="O34">
        <v>-0.1875</v>
      </c>
      <c r="P34">
        <v>-0.07537636363636366</v>
      </c>
    </row>
    <row r="35" spans="14:16" ht="12.75">
      <c r="N35">
        <v>0.1875</v>
      </c>
      <c r="O35">
        <v>-0.1875</v>
      </c>
      <c r="P35">
        <v>-0.07537636363636366</v>
      </c>
    </row>
    <row r="36" spans="14:16" ht="12.75">
      <c r="N36">
        <v>0.1875</v>
      </c>
      <c r="O36">
        <v>-0.1875</v>
      </c>
      <c r="P36">
        <v>-0.07537636363636366</v>
      </c>
    </row>
    <row r="37" spans="14:16" ht="12.75">
      <c r="N37">
        <v>0.1875</v>
      </c>
      <c r="O37">
        <v>-0.1875</v>
      </c>
      <c r="P37">
        <v>-0.07537636363636366</v>
      </c>
    </row>
    <row r="38" spans="14:16" ht="12.75">
      <c r="N38">
        <v>0.1875</v>
      </c>
      <c r="O38">
        <v>-0.1875</v>
      </c>
      <c r="P38">
        <v>-0.07537636363636366</v>
      </c>
    </row>
    <row r="39" spans="14:16" ht="12.75">
      <c r="N39">
        <v>0.1875</v>
      </c>
      <c r="O39">
        <v>-0.1875</v>
      </c>
      <c r="P39">
        <v>-0.07537636363636366</v>
      </c>
    </row>
    <row r="40" spans="14:16" ht="12.75">
      <c r="N40">
        <v>0.1875</v>
      </c>
      <c r="O40">
        <v>-0.1875</v>
      </c>
      <c r="P40">
        <v>-0.07537636363636366</v>
      </c>
    </row>
    <row r="41" spans="14:16" ht="12.75">
      <c r="N41">
        <v>0.1875</v>
      </c>
      <c r="O41">
        <v>-0.1875</v>
      </c>
      <c r="P41">
        <v>-0.07537636363636366</v>
      </c>
    </row>
    <row r="42" spans="14:16" ht="12.75">
      <c r="N42">
        <v>0.1875</v>
      </c>
      <c r="O42">
        <v>-0.1875</v>
      </c>
      <c r="P42">
        <v>-0.07537636363636366</v>
      </c>
    </row>
    <row r="43" spans="14:16" ht="12.75">
      <c r="N43">
        <v>0.1875</v>
      </c>
      <c r="O43">
        <v>-0.1875</v>
      </c>
      <c r="P43">
        <v>-0.07537636363636366</v>
      </c>
    </row>
    <row r="44" spans="14:16" ht="12.75">
      <c r="N44">
        <v>0.1875</v>
      </c>
      <c r="O44">
        <v>-0.1875</v>
      </c>
      <c r="P44">
        <v>-0.07537636363636366</v>
      </c>
    </row>
    <row r="45" spans="14:16" ht="12.75">
      <c r="N45">
        <v>0.1875</v>
      </c>
      <c r="O45">
        <v>-0.1875</v>
      </c>
      <c r="P45">
        <v>-0.07537636363636366</v>
      </c>
    </row>
    <row r="46" spans="14:16" ht="12.75">
      <c r="N46">
        <v>0.1875</v>
      </c>
      <c r="O46">
        <v>-0.1875</v>
      </c>
      <c r="P46">
        <v>-0.07537636363636366</v>
      </c>
    </row>
    <row r="47" spans="14:16" ht="12.75">
      <c r="N47">
        <v>0.1875</v>
      </c>
      <c r="O47">
        <v>-0.1875</v>
      </c>
      <c r="P47">
        <v>-0.07537636363636366</v>
      </c>
    </row>
    <row r="48" spans="14:16" ht="12.75">
      <c r="N48">
        <v>0.1875</v>
      </c>
      <c r="O48">
        <v>-0.1875</v>
      </c>
      <c r="P48">
        <v>-0.07537636363636366</v>
      </c>
    </row>
    <row r="49" spans="14:16" ht="12.75">
      <c r="N49">
        <v>0.1875</v>
      </c>
      <c r="O49">
        <v>-0.1875</v>
      </c>
      <c r="P49">
        <v>-0.07537636363636366</v>
      </c>
    </row>
    <row r="50" spans="14:16" ht="12.75">
      <c r="N50">
        <v>0.1875</v>
      </c>
      <c r="O50">
        <v>-0.1875</v>
      </c>
      <c r="P50">
        <v>-0.07537636363636366</v>
      </c>
    </row>
    <row r="51" spans="14:16" ht="12.75">
      <c r="N51">
        <v>0.1875</v>
      </c>
      <c r="O51">
        <v>-0.1875</v>
      </c>
      <c r="P51">
        <v>-0.07537636363636366</v>
      </c>
    </row>
    <row r="52" spans="14:16" ht="12.75">
      <c r="N52">
        <v>0.1875</v>
      </c>
      <c r="O52">
        <v>-0.1875</v>
      </c>
      <c r="P52">
        <v>-0.07537636363636366</v>
      </c>
    </row>
    <row r="53" spans="14:16" ht="12.75">
      <c r="N53">
        <v>0.1875</v>
      </c>
      <c r="O53">
        <v>-0.1875</v>
      </c>
      <c r="P53">
        <v>-0.07537636363636366</v>
      </c>
    </row>
    <row r="54" spans="14:16" ht="12.75">
      <c r="N54">
        <v>0.1875</v>
      </c>
      <c r="O54">
        <v>-0.1875</v>
      </c>
      <c r="P54">
        <v>-0.07537636363636366</v>
      </c>
    </row>
    <row r="55" spans="14:16" ht="12.75">
      <c r="N55">
        <v>0.1875</v>
      </c>
      <c r="O55">
        <v>-0.1875</v>
      </c>
      <c r="P55">
        <v>-0.07537636363636366</v>
      </c>
    </row>
    <row r="56" spans="14:16" ht="12.75">
      <c r="N56">
        <v>0.1875</v>
      </c>
      <c r="O56">
        <v>-0.1875</v>
      </c>
      <c r="P56">
        <v>-0.07537636363636366</v>
      </c>
    </row>
    <row r="57" spans="14:16" ht="12.75">
      <c r="N57">
        <v>0.1875</v>
      </c>
      <c r="O57">
        <v>-0.1875</v>
      </c>
      <c r="P57">
        <v>-0.07537636363636366</v>
      </c>
    </row>
    <row r="58" spans="14:16" ht="12.75">
      <c r="N58">
        <v>0.1875</v>
      </c>
      <c r="O58">
        <v>-0.1875</v>
      </c>
      <c r="P58">
        <v>-0.07537636363636366</v>
      </c>
    </row>
    <row r="59" spans="14:16" ht="12.75">
      <c r="N59">
        <v>0.1875</v>
      </c>
      <c r="O59">
        <v>-0.1875</v>
      </c>
      <c r="P59">
        <v>-0.07537636363636366</v>
      </c>
    </row>
    <row r="60" spans="14:16" ht="12.75">
      <c r="N60">
        <v>0.1875</v>
      </c>
      <c r="O60">
        <v>-0.1875</v>
      </c>
      <c r="P60">
        <v>-0.07537636363636366</v>
      </c>
    </row>
    <row r="61" spans="14:16" ht="12.75">
      <c r="N61">
        <v>0.1875</v>
      </c>
      <c r="O61">
        <v>-0.1875</v>
      </c>
      <c r="P61">
        <v>-0.07537636363636366</v>
      </c>
    </row>
    <row r="62" spans="14:16" ht="12.75">
      <c r="N62">
        <v>0.1875</v>
      </c>
      <c r="O62">
        <v>-0.1875</v>
      </c>
      <c r="P62">
        <v>-0.07537636363636366</v>
      </c>
    </row>
    <row r="63" spans="14:16" ht="12.75">
      <c r="N63">
        <v>0.1875</v>
      </c>
      <c r="O63">
        <v>-0.1875</v>
      </c>
      <c r="P63">
        <v>-0.07537636363636366</v>
      </c>
    </row>
    <row r="64" spans="14:16" ht="12.75">
      <c r="N64">
        <v>0.1875</v>
      </c>
      <c r="O64">
        <v>-0.1875</v>
      </c>
      <c r="P64">
        <v>-0.07537636363636366</v>
      </c>
    </row>
    <row r="65" spans="14:16" ht="12.75">
      <c r="N65">
        <v>0.1875</v>
      </c>
      <c r="O65">
        <v>-0.1875</v>
      </c>
      <c r="P65">
        <v>-0.07537636363636366</v>
      </c>
    </row>
    <row r="66" spans="14:16" ht="12.75">
      <c r="N66">
        <v>0.1875</v>
      </c>
      <c r="O66">
        <v>-0.1875</v>
      </c>
      <c r="P66">
        <v>-0.07537636363636366</v>
      </c>
    </row>
    <row r="67" spans="14:16" ht="12.75">
      <c r="N67">
        <v>0.1875</v>
      </c>
      <c r="O67">
        <v>-0.1875</v>
      </c>
      <c r="P67">
        <v>-0.07537636363636366</v>
      </c>
    </row>
    <row r="68" spans="14:16" ht="12.75">
      <c r="N68">
        <v>0.1875</v>
      </c>
      <c r="O68">
        <v>-0.1875</v>
      </c>
      <c r="P68">
        <v>-0.07537636363636366</v>
      </c>
    </row>
    <row r="69" spans="14:16" ht="12.75">
      <c r="N69">
        <v>0.1875</v>
      </c>
      <c r="O69">
        <v>-0.1875</v>
      </c>
      <c r="P69">
        <v>-0.07537636363636366</v>
      </c>
    </row>
    <row r="70" spans="14:16" ht="12.75">
      <c r="N70">
        <v>0.1875</v>
      </c>
      <c r="O70">
        <v>-0.1875</v>
      </c>
      <c r="P70">
        <v>-0.07537636363636366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