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<sst xmlns="http://schemas.openxmlformats.org/spreadsheetml/2006/main" count="23" uniqueCount="14">
  <si>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shot</t>
  </si>
  <si>
    <t>deflect-o-meter data</t>
  </si>
  <si>
    <t>trip</t>
  </si>
  <si>
    <t>flattop</t>
  </si>
  <si>
    <t>deflection (mm)</t>
  </si>
  <si>
    <t>Current (Kamps)</t>
  </si>
  <si>
    <t>Type</t>
  </si>
  <si>
    <t>deflection including offset (mm)</t>
  </si>
  <si>
    <t>initial-end (in)</t>
  </si>
  <si>
    <t>deflection (in)</t>
  </si>
  <si>
    <t>end           (in)</t>
  </si>
  <si>
    <t>max            (in)</t>
  </si>
  <si>
    <t>initial           (in)</t>
  </si>
  <si>
    <t>Deflection Range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</si>
</sst>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1704975</xdr:colOff>
      <xdr:row>33</xdr:row>
      <xdr:rowOff>85725</xdr:rowOff>
    </xdr:from>
    <xdr:to>
      <xdr:col>18</xdr:col>
      <xdr:colOff>495300</xdr:colOff>
      <xdr:row>51</xdr:row>
      <xdr:rowOff>76200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8963025" y="7181850"/>
          <a:ext cx="5724525" cy="2905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Cryostat and C1 coil</a:t>
          </a:r>
        </a:p>
      </xdr:txBody>
    </xdr:sp>
    <xdr:clientData/>
  </xdr:twoCellAnchor>
  <xdr:twoCellAnchor>
    <xdr:from>
      <xdr:col>12</xdr:col>
      <xdr:colOff>523875</xdr:colOff>
      <xdr:row>13</xdr:row>
      <xdr:rowOff>95250</xdr:rowOff>
    </xdr:from>
    <xdr:to>
      <xdr:col>15</xdr:col>
      <xdr:colOff>200025</xdr:colOff>
      <xdr:row>27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1058525" y="3790950"/>
          <a:ext cx="150495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13</xdr:row>
      <xdr:rowOff>276225</xdr:rowOff>
    </xdr:from>
    <xdr:to>
      <xdr:col>15</xdr:col>
      <xdr:colOff>104775</xdr:colOff>
      <xdr:row>26</xdr:row>
      <xdr:rowOff>38100</xdr:rowOff>
    </xdr:to>
    <xdr:sp>
      <xdr:nvSpPr>
        <xdr:cNvPr id="3" name="Rectangle 17"/>
        <xdr:cNvSpPr>
          <a:spLocks/>
        </xdr:cNvSpPr>
      </xdr:nvSpPr>
      <xdr:spPr>
        <a:xfrm>
          <a:off x="11249025" y="3971925"/>
          <a:ext cx="1219200" cy="1990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14</xdr:row>
      <xdr:rowOff>114300</xdr:rowOff>
    </xdr:from>
    <xdr:to>
      <xdr:col>14</xdr:col>
      <xdr:colOff>581025</xdr:colOff>
      <xdr:row>17</xdr:row>
      <xdr:rowOff>95250</xdr:rowOff>
    </xdr:to>
    <xdr:sp>
      <xdr:nvSpPr>
        <xdr:cNvPr id="4" name="Line 6"/>
        <xdr:cNvSpPr>
          <a:spLocks/>
        </xdr:cNvSpPr>
      </xdr:nvSpPr>
      <xdr:spPr>
        <a:xfrm flipV="1">
          <a:off x="12334875" y="4095750"/>
          <a:ext cx="0" cy="4667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15</xdr:row>
      <xdr:rowOff>0</xdr:rowOff>
    </xdr:from>
    <xdr:to>
      <xdr:col>14</xdr:col>
      <xdr:colOff>523875</xdr:colOff>
      <xdr:row>17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1620500" y="4143375"/>
          <a:ext cx="657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Positive Direction</a:t>
          </a:r>
        </a:p>
      </xdr:txBody>
    </xdr:sp>
    <xdr:clientData/>
  </xdr:twoCellAnchor>
  <xdr:twoCellAnchor>
    <xdr:from>
      <xdr:col>14</xdr:col>
      <xdr:colOff>9525</xdr:colOff>
      <xdr:row>5</xdr:row>
      <xdr:rowOff>276225</xdr:rowOff>
    </xdr:from>
    <xdr:to>
      <xdr:col>14</xdr:col>
      <xdr:colOff>104775</xdr:colOff>
      <xdr:row>12</xdr:row>
      <xdr:rowOff>190500</xdr:rowOff>
    </xdr:to>
    <xdr:sp>
      <xdr:nvSpPr>
        <xdr:cNvPr id="6" name="Rectangle 8"/>
        <xdr:cNvSpPr>
          <a:spLocks/>
        </xdr:cNvSpPr>
      </xdr:nvSpPr>
      <xdr:spPr>
        <a:xfrm>
          <a:off x="11763375" y="1685925"/>
          <a:ext cx="95250" cy="1914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10</xdr:row>
      <xdr:rowOff>38100</xdr:rowOff>
    </xdr:from>
    <xdr:to>
      <xdr:col>14</xdr:col>
      <xdr:colOff>142875</xdr:colOff>
      <xdr:row>13</xdr:row>
      <xdr:rowOff>95250</xdr:rowOff>
    </xdr:to>
    <xdr:sp>
      <xdr:nvSpPr>
        <xdr:cNvPr id="7" name="Rectangle 3"/>
        <xdr:cNvSpPr>
          <a:spLocks/>
        </xdr:cNvSpPr>
      </xdr:nvSpPr>
      <xdr:spPr>
        <a:xfrm>
          <a:off x="11706225" y="2876550"/>
          <a:ext cx="190500" cy="9144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19</xdr:row>
      <xdr:rowOff>66675</xdr:rowOff>
    </xdr:from>
    <xdr:to>
      <xdr:col>14</xdr:col>
      <xdr:colOff>542925</xdr:colOff>
      <xdr:row>21</xdr:row>
      <xdr:rowOff>85725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1306175" y="4857750"/>
          <a:ext cx="990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-0.0097</a:t>
          </a:r>
        </a:p>
      </xdr:txBody>
    </xdr:sp>
    <xdr:clientData/>
  </xdr:twoCellAnchor>
  <xdr:twoCellAnchor>
    <xdr:from>
      <xdr:col>13</xdr:col>
      <xdr:colOff>314325</xdr:colOff>
      <xdr:row>17</xdr:row>
      <xdr:rowOff>104775</xdr:rowOff>
    </xdr:from>
    <xdr:to>
      <xdr:col>13</xdr:col>
      <xdr:colOff>542925</xdr:colOff>
      <xdr:row>19</xdr:row>
      <xdr:rowOff>9525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11458575" y="4572000"/>
          <a:ext cx="228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</a:t>
          </a:r>
        </a:p>
      </xdr:txBody>
    </xdr:sp>
    <xdr:clientData/>
  </xdr:twoCellAnchor>
  <xdr:twoCellAnchor>
    <xdr:from>
      <xdr:col>14</xdr:col>
      <xdr:colOff>85725</xdr:colOff>
      <xdr:row>11</xdr:row>
      <xdr:rowOff>9525</xdr:rowOff>
    </xdr:from>
    <xdr:to>
      <xdr:col>15</xdr:col>
      <xdr:colOff>257175</xdr:colOff>
      <xdr:row>12</xdr:row>
      <xdr:rowOff>57150</xdr:rowOff>
    </xdr:to>
    <xdr:sp>
      <xdr:nvSpPr>
        <xdr:cNvPr id="10" name="Line 22"/>
        <xdr:cNvSpPr>
          <a:spLocks/>
        </xdr:cNvSpPr>
      </xdr:nvSpPr>
      <xdr:spPr>
        <a:xfrm flipH="1">
          <a:off x="11839575" y="3133725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10</xdr:row>
      <xdr:rowOff>161925</xdr:rowOff>
    </xdr:from>
    <xdr:to>
      <xdr:col>17</xdr:col>
      <xdr:colOff>390525</xdr:colOff>
      <xdr:row>12</xdr:row>
      <xdr:rowOff>104775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12677775" y="3000375"/>
          <a:ext cx="1295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Mount to outer tube</a:t>
          </a:r>
        </a:p>
      </xdr:txBody>
    </xdr:sp>
    <xdr:clientData/>
  </xdr:twoCellAnchor>
  <xdr:twoCellAnchor>
    <xdr:from>
      <xdr:col>12</xdr:col>
      <xdr:colOff>104775</xdr:colOff>
      <xdr:row>5</xdr:row>
      <xdr:rowOff>85725</xdr:rowOff>
    </xdr:from>
    <xdr:to>
      <xdr:col>16</xdr:col>
      <xdr:colOff>190500</xdr:colOff>
      <xdr:row>5</xdr:row>
      <xdr:rowOff>276225</xdr:rowOff>
    </xdr:to>
    <xdr:sp>
      <xdr:nvSpPr>
        <xdr:cNvPr id="12" name="Rectangle 24"/>
        <xdr:cNvSpPr>
          <a:spLocks/>
        </xdr:cNvSpPr>
      </xdr:nvSpPr>
      <xdr:spPr>
        <a:xfrm>
          <a:off x="10639425" y="1495425"/>
          <a:ext cx="2524125" cy="1905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3</xdr:row>
      <xdr:rowOff>19050</xdr:rowOff>
    </xdr:from>
    <xdr:to>
      <xdr:col>17</xdr:col>
      <xdr:colOff>66675</xdr:colOff>
      <xdr:row>5</xdr:row>
      <xdr:rowOff>85725</xdr:rowOff>
    </xdr:to>
    <xdr:sp>
      <xdr:nvSpPr>
        <xdr:cNvPr id="13" name="Line 25"/>
        <xdr:cNvSpPr>
          <a:spLocks/>
        </xdr:cNvSpPr>
      </xdr:nvSpPr>
      <xdr:spPr>
        <a:xfrm flipH="1">
          <a:off x="12725400" y="857250"/>
          <a:ext cx="923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</xdr:row>
      <xdr:rowOff>276225</xdr:rowOff>
    </xdr:from>
    <xdr:to>
      <xdr:col>19</xdr:col>
      <xdr:colOff>285750</xdr:colOff>
      <xdr:row>4</xdr:row>
      <xdr:rowOff>161925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13668375" y="7048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Al plate mouted to inner tube</a:t>
          </a:r>
        </a:p>
      </xdr:txBody>
    </xdr:sp>
    <xdr:clientData/>
  </xdr:twoCellAnchor>
  <xdr:twoCellAnchor>
    <xdr:from>
      <xdr:col>15</xdr:col>
      <xdr:colOff>190500</xdr:colOff>
      <xdr:row>7</xdr:row>
      <xdr:rowOff>133350</xdr:rowOff>
    </xdr:from>
    <xdr:to>
      <xdr:col>17</xdr:col>
      <xdr:colOff>123825</xdr:colOff>
      <xdr:row>8</xdr:row>
      <xdr:rowOff>47625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12553950" y="2114550"/>
          <a:ext cx="1152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meter probe</a:t>
          </a:r>
        </a:p>
      </xdr:txBody>
    </xdr:sp>
    <xdr:clientData/>
  </xdr:twoCellAnchor>
  <xdr:twoCellAnchor>
    <xdr:from>
      <xdr:col>14</xdr:col>
      <xdr:colOff>104775</xdr:colOff>
      <xdr:row>7</xdr:row>
      <xdr:rowOff>257175</xdr:rowOff>
    </xdr:from>
    <xdr:to>
      <xdr:col>15</xdr:col>
      <xdr:colOff>190500</xdr:colOff>
      <xdr:row>8</xdr:row>
      <xdr:rowOff>152400</xdr:rowOff>
    </xdr:to>
    <xdr:sp>
      <xdr:nvSpPr>
        <xdr:cNvPr id="16" name="Line 30"/>
        <xdr:cNvSpPr>
          <a:spLocks/>
        </xdr:cNvSpPr>
      </xdr:nvSpPr>
      <xdr:spPr>
        <a:xfrm flipH="1">
          <a:off x="11858625" y="2238375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95250</xdr:rowOff>
    </xdr:from>
    <xdr:to>
      <xdr:col>13</xdr:col>
      <xdr:colOff>57150</xdr:colOff>
      <xdr:row>24</xdr:row>
      <xdr:rowOff>28575</xdr:rowOff>
    </xdr:to>
    <xdr:sp>
      <xdr:nvSpPr>
        <xdr:cNvPr id="17" name="Line 34"/>
        <xdr:cNvSpPr>
          <a:spLocks/>
        </xdr:cNvSpPr>
      </xdr:nvSpPr>
      <xdr:spPr>
        <a:xfrm flipV="1">
          <a:off x="9458325" y="4886325"/>
          <a:ext cx="17430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1752600</xdr:colOff>
      <xdr:row>23</xdr:row>
      <xdr:rowOff>85725</xdr:rowOff>
    </xdr:from>
    <xdr:to>
      <xdr:col>10</xdr:col>
      <xdr:colOff>876300</xdr:colOff>
      <xdr:row>25</xdr:row>
      <xdr:rowOff>123825</xdr:rowOff>
    </xdr:to>
    <xdr:sp>
      <xdr:nvSpPr>
        <xdr:cNvPr id="18" name="TextBox 35"/>
        <xdr:cNvSpPr txBox="1">
          <a:spLocks noChangeArrowheads="1"/>
        </xdr:cNvSpPr>
      </xdr:nvSpPr>
      <xdr:spPr>
        <a:xfrm>
          <a:off x="9010650" y="5524500"/>
          <a:ext cx="885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0" zoomScaleNormal="70" workbookViewId="0" topLeftCell="A1">
      <selection activeCell="S29" sqref="S29"/>
    </sheetView>
  </sheetViews>
  <sheetFormatPr defaultColWidth="9.140625" defaultRowHeight="12.75"/>
  <cols>
    <col min="1" max="1" width="13.57421875" style="0" customWidth="1"/>
    <col min="2" max="2" width="15.7109375" style="0" bestFit="1" customWidth="1"/>
    <col min="3" max="3" width="7.57421875" style="0" bestFit="1" customWidth="1"/>
    <col min="4" max="4" width="10.7109375" style="1" bestFit="1" customWidth="1"/>
    <col min="5" max="5" width="12.8515625" style="0" bestFit="1" customWidth="1"/>
    <col min="6" max="6" width="11.00390625" style="0" customWidth="1"/>
    <col min="7" max="7" width="10.7109375" style="1" bestFit="1" customWidth="1"/>
    <col min="8" max="8" width="12.8515625" style="0" bestFit="1" customWidth="1"/>
    <col min="9" max="9" width="13.8515625" style="0" customWidth="1"/>
    <col min="10" max="10" width="26.421875" style="0" customWidth="1"/>
    <col min="11" max="11" width="13.57421875" style="0" customWidth="1"/>
  </cols>
  <sheetData>
    <row r="1" spans="1:10" ht="1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6"/>
      <c r="B2" s="16"/>
      <c r="C2" s="16"/>
      <c r="D2" s="16"/>
      <c r="E2" s="16"/>
      <c r="F2" s="16"/>
      <c r="G2" s="16"/>
      <c r="H2" s="16"/>
      <c r="I2" s="15" t="s">
        <v>13</v>
      </c>
      <c r="J2" s="15"/>
    </row>
    <row r="3" spans="1:11" ht="32.25" customHeight="1">
      <c r="A3" s="6" t="s">
        <v>0</v>
      </c>
      <c r="B3" s="6" t="s">
        <v>5</v>
      </c>
      <c r="C3" s="6" t="s">
        <v>6</v>
      </c>
      <c r="D3" s="8" t="s">
        <v>12</v>
      </c>
      <c r="E3" s="8" t="s">
        <v>11</v>
      </c>
      <c r="F3" s="8" t="s">
        <v>10</v>
      </c>
      <c r="G3" s="8" t="s">
        <v>8</v>
      </c>
      <c r="H3" s="8" t="s">
        <v>9</v>
      </c>
      <c r="I3" s="8" t="s">
        <v>4</v>
      </c>
      <c r="J3" s="7" t="s">
        <v>7</v>
      </c>
      <c r="K3" s="5"/>
    </row>
    <row r="4" spans="1:10" ht="22.5" customHeight="1">
      <c r="A4" s="11">
        <v>121405</v>
      </c>
      <c r="B4" s="11">
        <v>15</v>
      </c>
      <c r="C4" s="11" t="s">
        <v>3</v>
      </c>
      <c r="D4" s="11">
        <v>0.0002</v>
      </c>
      <c r="E4" s="11">
        <v>-0.0003</v>
      </c>
      <c r="F4" s="11">
        <v>0.0005</v>
      </c>
      <c r="G4" s="11">
        <f aca="true" t="shared" si="0" ref="G4:G14">D4-F4</f>
        <v>-0.00030000000000000003</v>
      </c>
      <c r="H4" s="11">
        <f aca="true" t="shared" si="1" ref="H4:H14">D4-E4</f>
        <v>0.0005</v>
      </c>
      <c r="I4" s="12">
        <f aca="true" t="shared" si="2" ref="I4:I14">H4*25.4</f>
        <v>0.0127</v>
      </c>
      <c r="J4" s="12">
        <f aca="true" t="shared" si="3" ref="J4:J14">I4-G4*25.4</f>
        <v>0.020319999999999998</v>
      </c>
    </row>
    <row r="5" spans="1:10" ht="22.5" customHeight="1">
      <c r="A5" s="11">
        <v>121408</v>
      </c>
      <c r="B5" s="11">
        <v>25</v>
      </c>
      <c r="C5" s="11" t="s">
        <v>3</v>
      </c>
      <c r="D5" s="11">
        <v>0.001</v>
      </c>
      <c r="E5" s="11">
        <v>-0.0029</v>
      </c>
      <c r="F5" s="11">
        <v>0.0017</v>
      </c>
      <c r="G5" s="11">
        <f t="shared" si="0"/>
        <v>-0.0006999999999999999</v>
      </c>
      <c r="H5" s="11">
        <f t="shared" si="1"/>
        <v>0.0039</v>
      </c>
      <c r="I5" s="12">
        <f t="shared" si="2"/>
        <v>0.09906</v>
      </c>
      <c r="J5" s="12">
        <f t="shared" si="3"/>
        <v>0.11684</v>
      </c>
    </row>
    <row r="6" spans="1:10" ht="22.5" customHeight="1">
      <c r="A6" s="11">
        <v>121412</v>
      </c>
      <c r="B6" s="11">
        <v>36</v>
      </c>
      <c r="C6" s="11" t="s">
        <v>2</v>
      </c>
      <c r="D6" s="11">
        <v>0.002</v>
      </c>
      <c r="E6" s="11">
        <v>-0.0029</v>
      </c>
      <c r="F6" s="11">
        <v>0.0026</v>
      </c>
      <c r="G6" s="11">
        <f t="shared" si="0"/>
        <v>-0.0005999999999999998</v>
      </c>
      <c r="H6" s="11">
        <f t="shared" si="1"/>
        <v>0.0049</v>
      </c>
      <c r="I6" s="12">
        <f t="shared" si="2"/>
        <v>0.12445999999999999</v>
      </c>
      <c r="J6" s="12">
        <f t="shared" si="3"/>
        <v>0.1397</v>
      </c>
    </row>
    <row r="7" spans="1:10" ht="22.5" customHeight="1">
      <c r="A7" s="11">
        <v>121416</v>
      </c>
      <c r="B7" s="11">
        <v>36</v>
      </c>
      <c r="C7" s="11" t="s">
        <v>2</v>
      </c>
      <c r="D7" s="11">
        <v>0.0026</v>
      </c>
      <c r="E7" s="11">
        <v>-0.0048</v>
      </c>
      <c r="F7" s="11">
        <v>0.0031</v>
      </c>
      <c r="G7" s="11">
        <f t="shared" si="0"/>
        <v>-0.0005</v>
      </c>
      <c r="H7" s="11">
        <f t="shared" si="1"/>
        <v>0.0073999999999999995</v>
      </c>
      <c r="I7" s="12">
        <f t="shared" si="2"/>
        <v>0.18796</v>
      </c>
      <c r="J7" s="12">
        <f t="shared" si="3"/>
        <v>0.20065999999999998</v>
      </c>
    </row>
    <row r="8" spans="1:10" ht="22.5" customHeight="1">
      <c r="A8" s="11">
        <v>121419</v>
      </c>
      <c r="B8" s="11">
        <v>36</v>
      </c>
      <c r="C8" s="11" t="s">
        <v>3</v>
      </c>
      <c r="D8" s="11">
        <v>-0.0105</v>
      </c>
      <c r="E8" s="11">
        <v>-0.0185</v>
      </c>
      <c r="F8" s="11">
        <v>-0.0095</v>
      </c>
      <c r="G8" s="11">
        <f t="shared" si="0"/>
        <v>-0.0010000000000000009</v>
      </c>
      <c r="H8" s="11">
        <f t="shared" si="1"/>
        <v>0.007999999999999998</v>
      </c>
      <c r="I8" s="12">
        <f t="shared" si="2"/>
        <v>0.20319999999999994</v>
      </c>
      <c r="J8" s="12">
        <f t="shared" si="3"/>
        <v>0.22859999999999997</v>
      </c>
    </row>
    <row r="9" spans="1:10" ht="22.5" customHeight="1">
      <c r="A9" s="11">
        <v>121426</v>
      </c>
      <c r="B9" s="13">
        <v>36</v>
      </c>
      <c r="C9" s="11" t="s">
        <v>3</v>
      </c>
      <c r="D9" s="11">
        <v>-0.0089</v>
      </c>
      <c r="E9" s="11">
        <v>-0.0179</v>
      </c>
      <c r="F9" s="11">
        <v>-0.0084</v>
      </c>
      <c r="G9" s="11">
        <f t="shared" si="0"/>
        <v>-0.0005000000000000004</v>
      </c>
      <c r="H9" s="11">
        <f t="shared" si="1"/>
        <v>0.009</v>
      </c>
      <c r="I9" s="12">
        <f t="shared" si="2"/>
        <v>0.22859999999999997</v>
      </c>
      <c r="J9" s="12">
        <f t="shared" si="3"/>
        <v>0.2413</v>
      </c>
    </row>
    <row r="10" spans="1:10" ht="22.5" customHeight="1">
      <c r="A10" s="11">
        <v>121439</v>
      </c>
      <c r="B10" s="13">
        <v>36</v>
      </c>
      <c r="C10" s="11" t="s">
        <v>3</v>
      </c>
      <c r="D10" s="11">
        <v>-0.0097</v>
      </c>
      <c r="E10" s="11">
        <v>-0.0189</v>
      </c>
      <c r="F10" s="11">
        <v>-0.0093</v>
      </c>
      <c r="G10" s="11">
        <f t="shared" si="0"/>
        <v>-0.00040000000000000105</v>
      </c>
      <c r="H10" s="11">
        <f t="shared" si="1"/>
        <v>0.0092</v>
      </c>
      <c r="I10" s="12">
        <f t="shared" si="2"/>
        <v>0.23367999999999997</v>
      </c>
      <c r="J10" s="12">
        <f t="shared" si="3"/>
        <v>0.24384</v>
      </c>
    </row>
    <row r="11" spans="1:10" ht="22.5" customHeight="1">
      <c r="A11" s="11">
        <v>121453</v>
      </c>
      <c r="B11" s="13">
        <v>36</v>
      </c>
      <c r="C11" s="11" t="s">
        <v>3</v>
      </c>
      <c r="D11" s="11">
        <v>-0.0085</v>
      </c>
      <c r="E11" s="11">
        <v>-0.0169</v>
      </c>
      <c r="F11" s="11">
        <v>-0.0075</v>
      </c>
      <c r="G11" s="11">
        <f t="shared" si="0"/>
        <v>-0.0010000000000000009</v>
      </c>
      <c r="H11" s="11">
        <f t="shared" si="1"/>
        <v>0.008399999999999998</v>
      </c>
      <c r="I11" s="12">
        <f t="shared" si="2"/>
        <v>0.21335999999999994</v>
      </c>
      <c r="J11" s="12">
        <f t="shared" si="3"/>
        <v>0.23875999999999997</v>
      </c>
    </row>
    <row r="12" spans="1:10" ht="22.5" customHeight="1">
      <c r="A12" s="11">
        <v>121461</v>
      </c>
      <c r="B12" s="13">
        <v>36</v>
      </c>
      <c r="C12" s="11" t="s">
        <v>3</v>
      </c>
      <c r="D12" s="11">
        <v>-0.0071</v>
      </c>
      <c r="E12" s="11">
        <v>-0.0159</v>
      </c>
      <c r="F12" s="11">
        <v>-0.0064</v>
      </c>
      <c r="G12" s="11">
        <f t="shared" si="0"/>
        <v>-0.0007000000000000001</v>
      </c>
      <c r="H12" s="11">
        <f t="shared" si="1"/>
        <v>0.0088</v>
      </c>
      <c r="I12" s="12">
        <f t="shared" si="2"/>
        <v>0.22352</v>
      </c>
      <c r="J12" s="12">
        <f t="shared" si="3"/>
        <v>0.2413</v>
      </c>
    </row>
    <row r="13" spans="1:10" ht="22.5" customHeight="1">
      <c r="A13" s="11">
        <v>121468</v>
      </c>
      <c r="B13" s="11">
        <v>26</v>
      </c>
      <c r="C13" s="11" t="s">
        <v>3</v>
      </c>
      <c r="D13" s="11">
        <v>-0.0065</v>
      </c>
      <c r="E13" s="11">
        <v>-0.0119</v>
      </c>
      <c r="F13" s="11">
        <v>-0.0065</v>
      </c>
      <c r="G13" s="11">
        <f t="shared" si="0"/>
        <v>0</v>
      </c>
      <c r="H13" s="11">
        <f t="shared" si="1"/>
        <v>0.005400000000000001</v>
      </c>
      <c r="I13" s="12">
        <f t="shared" si="2"/>
        <v>0.13716000000000003</v>
      </c>
      <c r="J13" s="12">
        <f t="shared" si="3"/>
        <v>0.13716000000000003</v>
      </c>
    </row>
    <row r="14" spans="1:10" ht="22.5" customHeight="1">
      <c r="A14" s="11">
        <v>121471</v>
      </c>
      <c r="B14" s="11">
        <v>15</v>
      </c>
      <c r="C14" s="11" t="s">
        <v>3</v>
      </c>
      <c r="D14" s="11">
        <v>-0.0063</v>
      </c>
      <c r="E14" s="11">
        <v>-0.0069</v>
      </c>
      <c r="F14" s="11">
        <v>-0.0063</v>
      </c>
      <c r="G14" s="11">
        <f t="shared" si="0"/>
        <v>0</v>
      </c>
      <c r="H14" s="11">
        <f t="shared" si="1"/>
        <v>0.0005999999999999998</v>
      </c>
      <c r="I14" s="12">
        <f t="shared" si="2"/>
        <v>0.015239999999999995</v>
      </c>
      <c r="J14" s="12">
        <f t="shared" si="3"/>
        <v>0.015239999999999995</v>
      </c>
    </row>
    <row r="15" spans="1:6" ht="12.75">
      <c r="A15" s="3"/>
      <c r="B15" s="2"/>
      <c r="C15" s="3"/>
      <c r="D15" s="3"/>
      <c r="E15" s="3"/>
      <c r="F15" s="3"/>
    </row>
    <row r="16" spans="1:6" ht="12.75">
      <c r="A16" s="9"/>
      <c r="B16" s="9"/>
      <c r="C16" s="9"/>
      <c r="D16" s="9"/>
      <c r="E16" s="9"/>
      <c r="F16" s="9"/>
    </row>
    <row r="17" spans="1:6" ht="12.75">
      <c r="A17" s="2"/>
      <c r="B17" s="2"/>
      <c r="C17" s="2"/>
      <c r="D17" s="3"/>
      <c r="E17" s="2"/>
      <c r="F17" s="2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2"/>
      <c r="C19" s="3"/>
      <c r="D19" s="3"/>
      <c r="E19" s="2"/>
      <c r="F19" s="3"/>
    </row>
    <row r="20" spans="1:6" ht="12.75">
      <c r="A20" s="9"/>
      <c r="B20" s="9"/>
      <c r="C20" s="9"/>
      <c r="D20" s="9"/>
      <c r="E20" s="9"/>
      <c r="F20" s="9"/>
    </row>
    <row r="21" spans="1:6" ht="12.75">
      <c r="A21" s="2"/>
      <c r="B21" s="2"/>
      <c r="C21" s="2"/>
      <c r="D21" s="3"/>
      <c r="E21" s="2"/>
      <c r="F21" s="2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2"/>
      <c r="C23" s="2"/>
      <c r="D23" s="3"/>
      <c r="E23" s="2"/>
      <c r="F23" s="3"/>
    </row>
    <row r="24" spans="1:6" ht="12.75">
      <c r="A24" s="9"/>
      <c r="B24" s="9"/>
      <c r="C24" s="9"/>
      <c r="D24" s="9"/>
      <c r="E24" s="9"/>
      <c r="F24" s="9"/>
    </row>
    <row r="25" spans="1:10" ht="12.75">
      <c r="A25" s="2"/>
      <c r="B25" s="2"/>
      <c r="C25" s="2"/>
      <c r="D25" s="3"/>
      <c r="E25" s="2"/>
      <c r="F25" s="2"/>
      <c r="J25" s="10"/>
    </row>
    <row r="26" spans="1:6" ht="12.75">
      <c r="A26" s="17"/>
      <c r="B26" s="17"/>
      <c r="C26" s="3"/>
      <c r="D26" s="3"/>
      <c r="E26" s="3"/>
      <c r="F26" s="3"/>
    </row>
    <row r="27" spans="1:6" ht="12.75">
      <c r="A27" s="3"/>
      <c r="B27" s="2"/>
      <c r="C27" s="2"/>
      <c r="D27" s="3"/>
      <c r="E27" s="2"/>
      <c r="F27" s="3"/>
    </row>
    <row r="28" spans="1:6" ht="12.75">
      <c r="A28" s="9"/>
      <c r="B28" s="9"/>
      <c r="C28" s="9"/>
      <c r="D28" s="9"/>
      <c r="E28" s="9"/>
      <c r="F28" s="9"/>
    </row>
    <row r="29" spans="1:6" ht="12.75">
      <c r="A29" s="2"/>
      <c r="B29" s="2"/>
      <c r="C29" s="2"/>
      <c r="D29" s="3"/>
      <c r="E29" s="2"/>
      <c r="F29" s="2"/>
    </row>
    <row r="30" spans="1:6" ht="15.75">
      <c r="A30" s="3"/>
      <c r="B30" s="3"/>
      <c r="C30" s="3"/>
      <c r="D30" s="3"/>
      <c r="E30" s="3"/>
      <c r="F30" s="4"/>
    </row>
    <row r="31" spans="1:6" ht="12.75">
      <c r="A31" s="3"/>
      <c r="B31" s="2"/>
      <c r="C31" s="2"/>
      <c r="D31" s="3"/>
      <c r="E31" s="2"/>
      <c r="F31" s="3"/>
    </row>
    <row r="32" spans="1:6" ht="12.75">
      <c r="A32" s="9"/>
      <c r="B32" s="9"/>
      <c r="C32" s="9"/>
      <c r="D32" s="9"/>
      <c r="E32" s="9"/>
      <c r="F32" s="9"/>
    </row>
    <row r="33" spans="1:6" ht="12.75">
      <c r="A33" s="2"/>
      <c r="B33" s="2"/>
      <c r="C33" s="2"/>
      <c r="D33" s="3"/>
      <c r="E33" s="2"/>
      <c r="F33" s="2"/>
    </row>
    <row r="34" spans="1:6" ht="12.75">
      <c r="A34" s="3"/>
      <c r="B34" s="3"/>
      <c r="C34" s="3"/>
      <c r="D34" s="3"/>
      <c r="E34" s="3"/>
      <c r="F34" s="3"/>
    </row>
    <row r="35" spans="1:10" ht="12.75">
      <c r="A35" s="3"/>
      <c r="B35" s="2"/>
      <c r="C35" s="2"/>
      <c r="D35" s="3"/>
      <c r="E35" s="3"/>
      <c r="F35" s="3"/>
      <c r="J35" s="18"/>
    </row>
    <row r="36" spans="1:6" ht="12.75">
      <c r="A36" s="9"/>
      <c r="B36" s="9"/>
      <c r="C36" s="9"/>
      <c r="D36" s="9"/>
      <c r="E36" s="9"/>
      <c r="F36" s="9"/>
    </row>
    <row r="37" spans="1:6" ht="12.75">
      <c r="A37" s="2"/>
      <c r="B37" s="2"/>
      <c r="C37" s="2"/>
      <c r="D37" s="3"/>
      <c r="E37" s="2"/>
      <c r="F37" s="2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2"/>
      <c r="C39" s="2"/>
      <c r="D39" s="3"/>
      <c r="E39" s="2"/>
      <c r="F39" s="3"/>
    </row>
    <row r="40" spans="1:6" ht="12.75">
      <c r="A40" s="9"/>
      <c r="B40" s="9"/>
      <c r="C40" s="9"/>
      <c r="D40" s="9"/>
      <c r="E40" s="9"/>
      <c r="F40" s="9"/>
    </row>
    <row r="41" spans="1:6" ht="12.75">
      <c r="A41" s="2"/>
      <c r="B41" s="2"/>
      <c r="C41" s="2"/>
      <c r="D41" s="3"/>
      <c r="E41" s="2"/>
      <c r="F41" s="2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2"/>
      <c r="C43" s="2"/>
      <c r="D43" s="3"/>
      <c r="E43" s="2"/>
      <c r="F43" s="3"/>
    </row>
    <row r="44" spans="1:6" ht="12.75">
      <c r="A44" s="9"/>
      <c r="B44" s="9"/>
      <c r="C44" s="9"/>
      <c r="D44" s="9"/>
      <c r="E44" s="9"/>
      <c r="F44" s="9"/>
    </row>
  </sheetData>
  <mergeCells count="4">
    <mergeCell ref="A1:J1"/>
    <mergeCell ref="I2:J2"/>
    <mergeCell ref="A2:H2"/>
    <mergeCell ref="A26:B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fdk</dc:creator>
  <cp:keywords/>
  <dc:description/>
  <cp:lastModifiedBy>fdk</cp:lastModifiedBy>
  <dcterms:created xsi:type="dcterms:W3CDTF">2006-06-22T17:30:54Z</dcterms:created>
  <dcterms:modified xsi:type="dcterms:W3CDTF">2006-06-23T14:56:14Z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