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040308_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<sst xmlns="http://schemas.openxmlformats.org/spreadsheetml/2006/main" count="38" uniqueCount="34">
  <si>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Raw data</t>
  </si>
  <si>
    <t>T(C)</t>
  </si>
  <si>
    <t>T(K)</t>
  </si>
  <si>
    <t>L(in)</t>
  </si>
  <si>
    <t>dL/L</t>
  </si>
  <si>
    <t>JPP-1</t>
  </si>
  <si>
    <t>JPP-2</t>
  </si>
  <si>
    <t>Published SS316 data</t>
  </si>
  <si>
    <t>average</t>
  </si>
  <si>
    <r>
      <t>From:</t>
    </r>
    <r>
      <rPr>
        <sz val="10"/>
        <rFont val="Tahoma"/>
        <family val="2"/>
      </rPr>
      <t xml:space="preserve"> Tom Kozub</t>
    </r>
  </si>
  <si>
    <r>
      <t>Sent:</t>
    </r>
    <r>
      <rPr>
        <sz val="10"/>
        <rFont val="Tahoma"/>
        <family val="2"/>
      </rPr>
      <t xml:space="preserve"> Monday, March 08, 2004 11:38 AM</t>
    </r>
  </si>
  <si>
    <r>
      <t>To:</t>
    </r>
    <r>
      <rPr>
        <sz val="10"/>
        <rFont val="Tahoma"/>
        <family val="2"/>
      </rPr>
      <t xml:space="preserve"> Phil Heitzenroeder</t>
    </r>
  </si>
  <si>
    <r>
      <t>Cc:</t>
    </r>
    <r>
      <rPr>
        <sz val="10"/>
        <rFont val="Tahoma"/>
        <family val="2"/>
      </rPr>
      <t xml:space="preserve"> James H. Chrzanowski</t>
    </r>
  </si>
  <si>
    <r>
      <t>Subject:</t>
    </r>
    <r>
      <rPr>
        <sz val="10"/>
        <rFont val="Tahoma"/>
        <family val="2"/>
      </rPr>
      <t xml:space="preserve"> Cast Stainless Shrink Test</t>
    </r>
  </si>
  <si>
    <t>Phil, </t>
  </si>
  <si>
    <t>The data for the cast stainless steel sample cryo shrink test performed 04-MAR-2004:</t>
  </si>
  <si>
    <t>(Three temperature/measurement cycles for each sample)</t>
  </si>
  <si>
    <t xml:space="preserve">Sample      Length @ 28C        Length @ -196C </t>
  </si>
  <si>
    <t>JPP-1          5.834"                   5.816", 5.816", 5.816"</t>
  </si>
  <si>
    <t>JPP-2          5.832"                   5.815", 5.815", 5.815"</t>
  </si>
  <si>
    <t>Tom</t>
  </si>
  <si>
    <t>L at RT</t>
  </si>
  <si>
    <t>L at 77K</t>
  </si>
  <si>
    <t>me</t>
  </si>
  <si>
    <t>in</t>
  </si>
  <si>
    <t>Bush-12</t>
  </si>
  <si>
    <t>Gettelfinger-12</t>
  </si>
  <si>
    <t>JP Pattern Alloy</t>
  </si>
  <si>
    <t>MetalTek Stellalloy</t>
  </si>
  <si>
    <r>
      <t>SS316LN</t>
    </r>
    <r>
      <rPr>
        <vertAlign val="superscript"/>
        <sz val="12"/>
        <rFont val="Arial"/>
        <family val="2"/>
      </rPr>
      <t>a</t>
    </r>
  </si>
  <si>
    <r>
      <t>a</t>
    </r>
    <r>
      <rPr>
        <sz val="12"/>
        <rFont val="Arial"/>
        <family val="0"/>
      </rPr>
      <t xml:space="preserve"> ITER material property data</t>
    </r>
  </si>
  <si>
    <t>Gettelfinger-3</t>
  </si>
  <si>
    <t>Bush-3a</t>
  </si>
  <si>
    <t>Bush-3b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</si>
</sst>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21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2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/>
    </xf>
    <xf numFmtId="167" fontId="8" fillId="0" borderId="7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0"/>
  <sheetViews>
    <sheetView tabSelected="1" workbookViewId="0" topLeftCell="A3">
      <selection activeCell="K31" sqref="K31"/>
    </sheetView>
  </sheetViews>
  <sheetFormatPr defaultColWidth="9.140625" defaultRowHeight="12.75"/>
  <cols>
    <col min="2" max="2" width="23.7109375" style="0" customWidth="1"/>
    <col min="4" max="4" width="4.421875" style="0" bestFit="1" customWidth="1"/>
    <col min="7" max="7" width="12.00390625" style="0" bestFit="1" customWidth="1"/>
    <col min="8" max="8" width="10.7109375" style="0" customWidth="1"/>
    <col min="9" max="9" width="16.7109375" style="0" customWidth="1"/>
    <col min="10" max="10" width="9.57421875" style="0" bestFit="1" customWidth="1"/>
    <col min="11" max="11" width="7.7109375" style="0" bestFit="1" customWidth="1"/>
    <col min="12" max="12" width="9.57421875" style="0" bestFit="1" customWidth="1"/>
    <col min="13" max="13" width="7.140625" style="0" bestFit="1" customWidth="1"/>
    <col min="14" max="14" width="14.8515625" style="0" bestFit="1" customWidth="1"/>
  </cols>
  <sheetData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/>
      <c r="I3" s="8" t="s">
        <v>9</v>
      </c>
    </row>
    <row r="4" spans="2:9" ht="12.75">
      <c r="B4" s="2" t="s">
        <v>5</v>
      </c>
      <c r="C4" s="2">
        <v>28</v>
      </c>
      <c r="D4" s="2">
        <f>C4+273</f>
        <v>301</v>
      </c>
      <c r="E4" s="2">
        <v>5.834</v>
      </c>
      <c r="F4" s="3">
        <f>(E5-E4)/E4</f>
        <v>-0.0030853616729516276</v>
      </c>
      <c r="G4" s="2"/>
      <c r="I4" s="8" t="s">
        <v>10</v>
      </c>
    </row>
    <row r="5" spans="2:9" ht="12.75">
      <c r="B5" s="2"/>
      <c r="C5" s="2">
        <v>-196</v>
      </c>
      <c r="D5" s="2">
        <f>C5+273</f>
        <v>77</v>
      </c>
      <c r="E5" s="2">
        <v>5.816</v>
      </c>
      <c r="F5" s="2"/>
      <c r="G5" s="2"/>
      <c r="I5" s="8" t="s">
        <v>11</v>
      </c>
    </row>
    <row r="6" spans="2:9" ht="12.75">
      <c r="B6" s="2" t="s">
        <v>6</v>
      </c>
      <c r="C6" s="2">
        <v>28</v>
      </c>
      <c r="D6" s="2">
        <f>C6+273</f>
        <v>301</v>
      </c>
      <c r="E6" s="2">
        <v>5.832</v>
      </c>
      <c r="F6" s="3">
        <f>(E7-E6)/E6</f>
        <v>-0.0029149519890259708</v>
      </c>
      <c r="G6" s="2"/>
      <c r="I6" s="8" t="s">
        <v>12</v>
      </c>
    </row>
    <row r="7" spans="2:9" ht="12.75">
      <c r="B7" s="2"/>
      <c r="C7" s="2">
        <v>-196</v>
      </c>
      <c r="D7" s="2">
        <f>C7+273</f>
        <v>77</v>
      </c>
      <c r="E7" s="2">
        <v>5.815</v>
      </c>
      <c r="F7" s="1"/>
      <c r="G7" s="2"/>
      <c r="I7" s="8" t="s">
        <v>13</v>
      </c>
    </row>
    <row r="8" spans="2:7" ht="12.75">
      <c r="B8" s="2"/>
      <c r="C8" s="2"/>
      <c r="D8" s="2"/>
      <c r="E8" s="2"/>
      <c r="F8" s="4">
        <f>AVERAGE(F4:F7)</f>
        <v>-0.003000156830988799</v>
      </c>
      <c r="G8" s="2" t="s">
        <v>8</v>
      </c>
    </row>
    <row r="9" spans="2:9" ht="12.75">
      <c r="B9" s="2"/>
      <c r="C9" s="2"/>
      <c r="D9" s="2"/>
      <c r="E9" s="2"/>
      <c r="F9" s="4"/>
      <c r="G9" s="2"/>
      <c r="I9" s="9" t="s">
        <v>14</v>
      </c>
    </row>
    <row r="10" spans="2:7" ht="12.75">
      <c r="B10" s="1" t="s">
        <v>7</v>
      </c>
      <c r="C10" s="2"/>
      <c r="D10" s="2">
        <v>296</v>
      </c>
      <c r="E10" s="2"/>
      <c r="F10" s="4">
        <v>5E-05</v>
      </c>
      <c r="G10" s="2"/>
    </row>
    <row r="11" spans="2:9" ht="12.75">
      <c r="B11" s="2"/>
      <c r="C11" s="2"/>
      <c r="D11" s="2">
        <v>273</v>
      </c>
      <c r="E11" s="2"/>
      <c r="F11" s="4"/>
      <c r="G11" s="2"/>
      <c r="I11" s="9" t="s">
        <v>15</v>
      </c>
    </row>
    <row r="12" spans="2:7" ht="12.75">
      <c r="B12" s="2"/>
      <c r="C12" s="2"/>
      <c r="D12" s="2">
        <v>79</v>
      </c>
      <c r="E12" s="2"/>
      <c r="F12" s="5">
        <v>-0.00277</v>
      </c>
      <c r="G12" s="2"/>
    </row>
    <row r="13" spans="2:9" ht="12.75">
      <c r="B13" s="2"/>
      <c r="C13" s="2"/>
      <c r="D13" s="2"/>
      <c r="E13" s="2"/>
      <c r="F13" s="4">
        <f>F12-F10</f>
        <v>-0.00282</v>
      </c>
      <c r="G13" s="2"/>
      <c r="I13" s="10" t="s">
        <v>16</v>
      </c>
    </row>
    <row r="14" spans="2:9" ht="12.75">
      <c r="B14" s="2"/>
      <c r="C14" s="2"/>
      <c r="D14" s="2"/>
      <c r="E14" s="2"/>
      <c r="F14" s="2"/>
      <c r="G14" s="2"/>
      <c r="I14" s="10" t="s">
        <v>17</v>
      </c>
    </row>
    <row r="15" spans="2:7" ht="12.75">
      <c r="B15" s="2"/>
      <c r="C15" s="2"/>
      <c r="D15" s="2"/>
      <c r="E15" s="6"/>
      <c r="F15" s="7"/>
      <c r="G15" s="2"/>
    </row>
    <row r="16" ht="12.75">
      <c r="I16" s="10" t="s">
        <v>18</v>
      </c>
    </row>
    <row r="17" ht="12.75">
      <c r="I17" s="10" t="s">
        <v>19</v>
      </c>
    </row>
    <row r="19" ht="12.75">
      <c r="I19" s="10" t="s">
        <v>20</v>
      </c>
    </row>
    <row r="21" spans="3:17" ht="15">
      <c r="C21" s="11"/>
      <c r="D21" s="11"/>
      <c r="E21" s="28" t="s">
        <v>27</v>
      </c>
      <c r="F21" s="29"/>
      <c r="G21" s="11"/>
      <c r="H21" s="28" t="s">
        <v>28</v>
      </c>
      <c r="I21" s="33"/>
      <c r="J21" s="33"/>
      <c r="K21" s="33"/>
      <c r="L21" s="33"/>
      <c r="M21" s="33"/>
      <c r="N21" s="29"/>
      <c r="O21" s="11"/>
      <c r="P21" s="11"/>
      <c r="Q21" s="11"/>
    </row>
    <row r="22" spans="3:18" ht="18">
      <c r="C22" s="11"/>
      <c r="D22" s="11"/>
      <c r="E22" s="13" t="s">
        <v>5</v>
      </c>
      <c r="F22" s="37" t="s">
        <v>6</v>
      </c>
      <c r="G22" s="14" t="s">
        <v>29</v>
      </c>
      <c r="H22" s="34" t="s">
        <v>25</v>
      </c>
      <c r="I22" s="14" t="s">
        <v>26</v>
      </c>
      <c r="J22" s="38" t="s">
        <v>32</v>
      </c>
      <c r="K22" s="38"/>
      <c r="L22" s="38" t="s">
        <v>33</v>
      </c>
      <c r="M22" s="38"/>
      <c r="N22" s="15" t="s">
        <v>31</v>
      </c>
      <c r="O22" s="11"/>
      <c r="P22" s="11"/>
      <c r="Q22" s="11"/>
      <c r="R22" s="11"/>
    </row>
    <row r="23" spans="3:18" ht="15">
      <c r="C23" s="16" t="s">
        <v>21</v>
      </c>
      <c r="D23" s="17" t="s">
        <v>24</v>
      </c>
      <c r="E23" s="30">
        <v>5.834</v>
      </c>
      <c r="F23" s="22">
        <v>5.832</v>
      </c>
      <c r="G23" s="20"/>
      <c r="H23" s="35">
        <v>12.001</v>
      </c>
      <c r="I23" s="20">
        <v>11.998</v>
      </c>
      <c r="J23" s="20">
        <v>2.94</v>
      </c>
      <c r="K23" s="20">
        <v>0.946</v>
      </c>
      <c r="L23" s="20">
        <v>2.801</v>
      </c>
      <c r="M23" s="21">
        <v>0.923</v>
      </c>
      <c r="N23" s="22">
        <v>2.797</v>
      </c>
      <c r="O23" s="11"/>
      <c r="P23" s="11"/>
      <c r="Q23" s="11"/>
      <c r="R23" s="11"/>
    </row>
    <row r="24" spans="3:18" ht="15">
      <c r="C24" s="18" t="s">
        <v>22</v>
      </c>
      <c r="D24" s="19" t="s">
        <v>24</v>
      </c>
      <c r="E24" s="30">
        <v>5.816</v>
      </c>
      <c r="F24" s="22">
        <v>5.815</v>
      </c>
      <c r="G24" s="20"/>
      <c r="H24" s="35">
        <v>11.97</v>
      </c>
      <c r="I24" s="20">
        <v>11.964</v>
      </c>
      <c r="J24" s="20">
        <v>2.929</v>
      </c>
      <c r="K24" s="20">
        <v>0.941</v>
      </c>
      <c r="L24" s="20">
        <v>2.791</v>
      </c>
      <c r="M24" s="21">
        <v>0.92</v>
      </c>
      <c r="N24" s="22">
        <v>2.786</v>
      </c>
      <c r="O24" s="11"/>
      <c r="P24" s="11"/>
      <c r="Q24" s="11"/>
      <c r="R24" s="11"/>
    </row>
    <row r="25" spans="3:18" ht="15.75">
      <c r="C25" s="23" t="s">
        <v>4</v>
      </c>
      <c r="D25" s="24" t="s">
        <v>23</v>
      </c>
      <c r="E25" s="31">
        <f>(E24-E23)/E23*1000000</f>
        <v>-3085.3616729516275</v>
      </c>
      <c r="F25" s="32">
        <f>(F24-F23)/F23*1000000</f>
        <v>-2914.9519890259708</v>
      </c>
      <c r="G25" s="25">
        <v>-2760</v>
      </c>
      <c r="H25" s="36">
        <f>(H24-H23)/H23*1000000</f>
        <v>-2583.118073493776</v>
      </c>
      <c r="I25" s="26">
        <f>(I24-I23)/I23*1000000</f>
        <v>-2833.805634272289</v>
      </c>
      <c r="J25" s="26">
        <f>(J24-J23)/J23*1000000</f>
        <v>-3741.496598639497</v>
      </c>
      <c r="K25" s="26">
        <f>(K24-K23)/K23*1000000</f>
        <v>-5285.412262156454</v>
      </c>
      <c r="L25" s="26">
        <f>(L24-L23)/L23*1000000</f>
        <v>-3570.153516601296</v>
      </c>
      <c r="M25" s="26">
        <f>(M24-M23)/M23*1000000</f>
        <v>-3250.2708559046614</v>
      </c>
      <c r="N25" s="27">
        <f>(N24-N23)/N23*1000000</f>
        <v>-3932.785126921745</v>
      </c>
      <c r="O25" s="11"/>
      <c r="P25" s="11"/>
      <c r="Q25" s="11"/>
      <c r="R25" s="11"/>
    </row>
    <row r="26" spans="3:17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3:17" ht="18">
      <c r="C27" s="12" t="s">
        <v>30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9" ht="12.75">
      <c r="J29">
        <f>(AVERAGE(J25,L25)-H25)/H25</f>
        <v>0.41527601666142144</v>
      </c>
    </row>
    <row r="30" ht="12.75">
      <c r="K30">
        <f>(N25-I25)/I25</f>
        <v>0.3878104692002527</v>
      </c>
    </row>
  </sheetData>
  <mergeCells count="4">
    <mergeCell ref="E21:F21"/>
    <mergeCell ref="H21:N21"/>
    <mergeCell ref="J22:K22"/>
    <mergeCell ref="L22:M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reiersen</cp:lastModifiedBy>
  <dcterms:created xsi:type="dcterms:W3CDTF">2004-04-07T18:41:10Z</dcterms:created>
  <dcterms:modified xsi:type="dcterms:W3CDTF">2007-02-22T18:49:45Z</dcterms:modified>
  <cp:category/>
  <cp:version/>
  <cp:contentType/>
  <cp:contentStatus/>
</cp:coreProperties>
</file>