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135" windowWidth="1615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'Sheet1'!$A$3:$K$125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<sst xmlns="http://schemas.openxmlformats.org/spreadsheetml/2006/main" count="169" uniqueCount="125">
  <si>
    <t>WBS II</t>
  </si>
  <si>
    <t>WBS III</t>
  </si>
  <si>
    <t>FY2003</t>
  </si>
  <si>
    <t>FY2004</t>
  </si>
  <si>
    <t>FY2005</t>
  </si>
  <si>
    <t>FY2006</t>
  </si>
  <si>
    <t>FY2007</t>
  </si>
  <si>
    <t>FY2008</t>
  </si>
  <si>
    <t xml:space="preserve">  TOTAL  </t>
  </si>
  <si>
    <t>WBS II TOTALS</t>
  </si>
  <si>
    <t>11 - In-Vessel Components</t>
  </si>
  <si>
    <t>111 - Limiters</t>
  </si>
  <si>
    <t>12 - Vacuum Vessel Systems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</si>
  <si>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</si>
  <si>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</si>
  <si>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</si>
  <si>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</si>
  <si>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</si>
  <si>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>13 - Conventional Coils</t>
  </si>
  <si>
    <t>131 - TF Coils</t>
  </si>
  <si>
    <t>132 - PF Coils</t>
  </si>
  <si>
    <t>133 - External Trim Coils</t>
  </si>
  <si>
    <t>134 - Conventional Coil Local</t>
  </si>
  <si>
    <t>14 - Modular Coils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</si>
  <si>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</si>
  <si>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</si>
  <si>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</si>
  <si>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</si>
  <si>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15 - Structures</t>
  </si>
  <si>
    <t>151 - Coil Support Structure</t>
  </si>
  <si>
    <t>16 - Coil Services</t>
  </si>
  <si>
    <t>161 - LN2 Distribution</t>
  </si>
  <si>
    <t>162 - Electrical Leads</t>
  </si>
  <si>
    <t>163 - Coil Protection System</t>
  </si>
  <si>
    <t>17 - Cryostat and Base Support Structure</t>
  </si>
  <si>
    <t>171 -Cryostat</t>
  </si>
  <si>
    <t>172 - Base Support Structure</t>
  </si>
  <si>
    <t>18 - Field Period Assembly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</si>
  <si>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</si>
  <si>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</si>
  <si>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</si>
  <si>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</si>
  <si>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</si>
  <si>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</si>
  <si>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</si>
  <si>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>19 - Stellarator Core Management and Integration</t>
  </si>
  <si>
    <t xml:space="preserve">191 - Stellarator Core Management &amp; Oversight   </t>
  </si>
  <si>
    <t xml:space="preserve">192 - Stellarator Core Integration &amp; Analysis   </t>
  </si>
  <si>
    <t>21 - Fueling Systems</t>
  </si>
  <si>
    <t>22 - Torus Vacuum Pumping Systems</t>
  </si>
  <si>
    <t>25 - Neutral Beam Injection System</t>
  </si>
  <si>
    <t xml:space="preserve">250 - Neutral Beam Injection System             </t>
  </si>
  <si>
    <t>31 - Magnetic Diagnostics</t>
  </si>
  <si>
    <t>36 - Edge and Divertor Diagnostics</t>
  </si>
  <si>
    <t>38 - Electron Beam (EB) Mapping</t>
  </si>
  <si>
    <t>39 - Diagnostics Integration</t>
  </si>
  <si>
    <t>41 - AC Power</t>
  </si>
  <si>
    <t xml:space="preserve">411 - Auxliary AC Power Systems                 </t>
  </si>
  <si>
    <t xml:space="preserve">412 - Experimental AC Power Systems             </t>
  </si>
  <si>
    <t>42 - AC/DC Converters</t>
  </si>
  <si>
    <t>422 - D-Site AC/DC Converters</t>
  </si>
  <si>
    <t>43 - DC Systems</t>
  </si>
  <si>
    <t>431 - C-Site DC Systems</t>
  </si>
  <si>
    <t>432 - D-to-C Site DC Systems</t>
  </si>
  <si>
    <t>433 - D-Site DC Systems</t>
  </si>
  <si>
    <t>44 - Control and protection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</si>
  <si>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</si>
  <si>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</si>
  <si>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</si>
  <si>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</si>
  <si>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</si>
  <si>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>446 - Ground Fault Monitoring</t>
  </si>
  <si>
    <t>45 - Power System Design and Integration</t>
  </si>
  <si>
    <t xml:space="preserve">451 - System Design and Interfaces              </t>
  </si>
  <si>
    <t xml:space="preserve">452 - Electrical Systems Support                </t>
  </si>
  <si>
    <t>453 - System Testing (PTP's)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</si>
  <si>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</si>
  <si>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</si>
  <si>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</si>
  <si>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</si>
  <si>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</si>
  <si>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</si>
  <si>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</si>
  <si>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57 - Control Room Facility</t>
  </si>
  <si>
    <t>61 - Water Systems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</si>
  <si>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</si>
  <si>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</si>
  <si>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</si>
  <si>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</si>
  <si>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62 - Cryogenic Systems</t>
  </si>
  <si>
    <t>621 - LN2-LHe Supply System</t>
  </si>
  <si>
    <t>622 - LN2 Coil Cooling Supply</t>
  </si>
  <si>
    <t xml:space="preserve">623 - GN2 Cryostat Cooling System               </t>
  </si>
  <si>
    <t>63 - Utility Systems</t>
  </si>
  <si>
    <t>64 - PFC/VV Heating &amp; Cooling</t>
  </si>
  <si>
    <t xml:space="preserve">640 - PFC/VV Heating &amp; Cooling                  </t>
  </si>
  <si>
    <t>65 - Facility Systems Integration</t>
  </si>
  <si>
    <t>71 - Shield Wall Seismic Modifications</t>
  </si>
  <si>
    <t>72 - Control Room Refurbishment</t>
  </si>
  <si>
    <t xml:space="preserve">741 - Planning Prior to Machine Assembly        </t>
  </si>
  <si>
    <t>73 - Platform Design &amp; Fabrication</t>
  </si>
  <si>
    <t>74 - Machine Assembly Planning and Oversight</t>
  </si>
  <si>
    <t>742 - Construction Management</t>
  </si>
  <si>
    <t>75 - Test Cell and Basement Assembly Operations</t>
  </si>
  <si>
    <t xml:space="preserve">750 - Test Cell &amp; Basement Assembly Operations  </t>
  </si>
  <si>
    <t>76 - Tooling Design &amp; Fabrication</t>
  </si>
  <si>
    <t>81 - Project Management and Control</t>
  </si>
  <si>
    <t xml:space="preserve">810 - Project Management &amp; Control              </t>
  </si>
  <si>
    <t>82 - Project Engineering</t>
  </si>
  <si>
    <t>820 - Project Engineering</t>
  </si>
  <si>
    <t>84 - Project Physics</t>
  </si>
  <si>
    <t>840 - Project Physics</t>
  </si>
  <si>
    <t>85 - Integrated Systems Testing</t>
  </si>
  <si>
    <t>PPPL Allocations</t>
  </si>
  <si>
    <t>Contingency</t>
  </si>
  <si>
    <t xml:space="preserve"> </t>
  </si>
  <si>
    <t>WBS 1 TOTALS</t>
  </si>
  <si>
    <t>WBS 1</t>
  </si>
  <si>
    <t>WBS 2</t>
  </si>
  <si>
    <t>WBS 3</t>
  </si>
  <si>
    <t>WBS 4</t>
  </si>
  <si>
    <t>WBS 5</t>
  </si>
  <si>
    <t>WBS 6</t>
  </si>
  <si>
    <t>WBS 7</t>
  </si>
  <si>
    <t>WBS 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</si>
</sst>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5" fontId="0" fillId="0" borderId="0" xfId="15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81">
      <selection activeCell="A124" sqref="A124:IV124"/>
    </sheetView>
  </sheetViews>
  <sheetFormatPr defaultColWidth="9.140625" defaultRowHeight="12.75"/>
  <cols>
    <col min="1" max="1" width="45.140625" style="0" bestFit="1" customWidth="1"/>
    <col min="2" max="2" width="44.57421875" style="0" bestFit="1" customWidth="1"/>
    <col min="3" max="3" width="10.28125" style="10" bestFit="1" customWidth="1"/>
    <col min="4" max="7" width="11.28125" style="10" bestFit="1" customWidth="1"/>
    <col min="8" max="8" width="10.28125" style="10" bestFit="1" customWidth="1"/>
    <col min="9" max="9" width="11.28125" style="10" bestFit="1" customWidth="1"/>
    <col min="10" max="11" width="11.28125" style="8" bestFit="1" customWidth="1"/>
  </cols>
  <sheetData>
    <row r="1" spans="1:11" s="1" customFormat="1" ht="25.5">
      <c r="A1" s="1" t="s">
        <v>0</v>
      </c>
      <c r="B1" s="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116</v>
      </c>
    </row>
    <row r="2" spans="3:11" s="11" customFormat="1" ht="12.75">
      <c r="C2" s="12"/>
      <c r="D2" s="12"/>
      <c r="E2" s="12"/>
      <c r="F2" s="12"/>
      <c r="G2" s="12"/>
      <c r="H2" s="12"/>
      <c r="I2" s="12"/>
      <c r="J2" s="13"/>
      <c r="K2" s="13"/>
    </row>
    <row r="3" spans="1:11" s="1" customFormat="1" ht="12.75">
      <c r="A3" s="3" t="s">
        <v>117</v>
      </c>
      <c r="C3" s="5"/>
      <c r="D3" s="5"/>
      <c r="E3" s="5"/>
      <c r="F3" s="5"/>
      <c r="G3" s="5"/>
      <c r="H3" s="5"/>
      <c r="I3" s="5"/>
      <c r="J3" s="6"/>
      <c r="K3" s="6">
        <f>SUM(J4:J41)</f>
        <v>42354986</v>
      </c>
    </row>
    <row r="4" spans="1:10" ht="12.75">
      <c r="A4" t="s">
        <v>10</v>
      </c>
      <c r="B4" t="s">
        <v>11</v>
      </c>
      <c r="C4" s="7">
        <v>7600</v>
      </c>
      <c r="D4" s="7"/>
      <c r="E4" s="7"/>
      <c r="F4" s="7"/>
      <c r="G4" s="7"/>
      <c r="H4" s="7"/>
      <c r="I4" s="7">
        <v>7600</v>
      </c>
      <c r="J4" s="8">
        <f>I4</f>
        <v>7600</v>
      </c>
    </row>
    <row r="5" spans="3:9" ht="12.75">
      <c r="C5" s="7"/>
      <c r="D5" s="7"/>
      <c r="E5" s="7"/>
      <c r="F5" s="7"/>
      <c r="G5" s="7"/>
      <c r="H5" s="7"/>
      <c r="I5" s="7"/>
    </row>
    <row r="6" spans="1:10" ht="12.75">
      <c r="A6" t="s">
        <v>12</v>
      </c>
      <c r="B6" t="s">
        <v>13</v>
      </c>
      <c r="C6" s="7">
        <v>1020309</v>
      </c>
      <c r="D6" s="7">
        <v>1802684</v>
      </c>
      <c r="E6" s="7">
        <v>2451903</v>
      </c>
      <c r="F6" s="7">
        <v>90745</v>
      </c>
      <c r="G6" s="7">
        <v>12147</v>
      </c>
      <c r="H6" s="7"/>
      <c r="I6" s="7">
        <v>5377789</v>
      </c>
      <c r="J6" s="8">
        <f>SUM(I6:I10)</f>
        <v>6065840</v>
      </c>
    </row>
    <row r="7" spans="1:9" ht="12.75">
      <c r="A7" t="s">
        <v>12</v>
      </c>
      <c r="B7" t="s">
        <v>14</v>
      </c>
      <c r="C7" s="7"/>
      <c r="D7" s="7">
        <v>60930</v>
      </c>
      <c r="E7" s="7">
        <v>12001</v>
      </c>
      <c r="F7" s="7">
        <v>120009</v>
      </c>
      <c r="G7" s="7"/>
      <c r="H7" s="7"/>
      <c r="I7" s="7">
        <v>192940</v>
      </c>
    </row>
    <row r="8" spans="1:9" ht="12.75">
      <c r="A8" t="s">
        <v>12</v>
      </c>
      <c r="B8" t="s">
        <v>15</v>
      </c>
      <c r="C8" s="7"/>
      <c r="D8" s="7">
        <v>42270</v>
      </c>
      <c r="E8" s="7"/>
      <c r="F8" s="7">
        <v>344805</v>
      </c>
      <c r="G8" s="7"/>
      <c r="H8" s="7"/>
      <c r="I8" s="7">
        <v>387075</v>
      </c>
    </row>
    <row r="9" spans="1:9" ht="12.75">
      <c r="A9" t="s">
        <v>12</v>
      </c>
      <c r="B9" t="s">
        <v>16</v>
      </c>
      <c r="C9" s="7"/>
      <c r="D9" s="7">
        <v>40769</v>
      </c>
      <c r="E9" s="7"/>
      <c r="F9" s="7">
        <v>41142</v>
      </c>
      <c r="G9" s="7"/>
      <c r="H9" s="7"/>
      <c r="I9" s="7">
        <v>81911</v>
      </c>
    </row>
    <row r="10" spans="1:9" ht="12.75">
      <c r="A10" t="s">
        <v>12</v>
      </c>
      <c r="B10" t="s">
        <v>17</v>
      </c>
      <c r="C10" s="7"/>
      <c r="D10" s="7">
        <v>20385</v>
      </c>
      <c r="E10" s="7"/>
      <c r="F10" s="7">
        <v>5740</v>
      </c>
      <c r="G10" s="7"/>
      <c r="H10" s="7"/>
      <c r="I10" s="7">
        <v>26125</v>
      </c>
    </row>
    <row r="11" spans="3:9" ht="12.75">
      <c r="C11" s="7"/>
      <c r="D11" s="7"/>
      <c r="E11" s="7"/>
      <c r="F11" s="7"/>
      <c r="G11" s="7"/>
      <c r="H11" s="7"/>
      <c r="I11" s="7"/>
    </row>
    <row r="12" spans="1:10" ht="12.75">
      <c r="A12" t="s">
        <v>18</v>
      </c>
      <c r="B12" s="2">
        <v>130</v>
      </c>
      <c r="C12" s="7">
        <v>121316</v>
      </c>
      <c r="D12" s="7">
        <v>182610</v>
      </c>
      <c r="E12" s="7"/>
      <c r="F12" s="7"/>
      <c r="G12" s="7"/>
      <c r="H12" s="7"/>
      <c r="I12" s="7">
        <v>303926</v>
      </c>
      <c r="J12" s="8">
        <f>SUM(I12:I16)</f>
        <v>4168402</v>
      </c>
    </row>
    <row r="13" spans="1:9" ht="12.75">
      <c r="A13" t="s">
        <v>18</v>
      </c>
      <c r="B13" t="s">
        <v>19</v>
      </c>
      <c r="C13" s="7"/>
      <c r="D13" s="7">
        <v>84095</v>
      </c>
      <c r="E13" s="7">
        <v>621480</v>
      </c>
      <c r="F13" s="7">
        <v>823555</v>
      </c>
      <c r="G13" s="7">
        <v>301</v>
      </c>
      <c r="H13" s="7"/>
      <c r="I13" s="7">
        <v>1529431</v>
      </c>
    </row>
    <row r="14" spans="1:9" ht="12.75">
      <c r="A14" t="s">
        <v>18</v>
      </c>
      <c r="B14" t="s">
        <v>20</v>
      </c>
      <c r="C14" s="7"/>
      <c r="D14" s="7">
        <v>51489</v>
      </c>
      <c r="E14" s="7">
        <v>220223</v>
      </c>
      <c r="F14" s="7">
        <v>1018001</v>
      </c>
      <c r="G14" s="7">
        <v>510772</v>
      </c>
      <c r="H14" s="7"/>
      <c r="I14" s="7">
        <v>1800485</v>
      </c>
    </row>
    <row r="15" spans="1:9" ht="12.75">
      <c r="A15" t="s">
        <v>18</v>
      </c>
      <c r="B15" t="s">
        <v>21</v>
      </c>
      <c r="C15" s="7"/>
      <c r="D15" s="7"/>
      <c r="E15" s="7">
        <v>105271</v>
      </c>
      <c r="F15" s="7">
        <v>332319</v>
      </c>
      <c r="G15" s="7"/>
      <c r="H15" s="7"/>
      <c r="I15" s="7">
        <v>437590</v>
      </c>
    </row>
    <row r="16" spans="1:9" ht="12.75">
      <c r="A16" t="s">
        <v>18</v>
      </c>
      <c r="B16" t="s">
        <v>22</v>
      </c>
      <c r="C16" s="7"/>
      <c r="D16" s="7"/>
      <c r="E16" s="7"/>
      <c r="F16" s="7">
        <v>71552</v>
      </c>
      <c r="G16" s="7">
        <v>25419</v>
      </c>
      <c r="H16" s="7"/>
      <c r="I16" s="7">
        <v>96970</v>
      </c>
    </row>
    <row r="17" spans="3:9" ht="12.75">
      <c r="C17" s="7"/>
      <c r="D17" s="7"/>
      <c r="E17" s="7"/>
      <c r="F17" s="7"/>
      <c r="G17" s="7"/>
      <c r="H17" s="7"/>
      <c r="I17" s="7"/>
    </row>
    <row r="18" spans="1:10" ht="12.75">
      <c r="A18" t="s">
        <v>23</v>
      </c>
      <c r="B18" t="s">
        <v>24</v>
      </c>
      <c r="C18" s="7">
        <v>1096040</v>
      </c>
      <c r="D18" s="7">
        <v>3221603</v>
      </c>
      <c r="E18" s="7">
        <v>3483505</v>
      </c>
      <c r="F18" s="7">
        <v>1262589</v>
      </c>
      <c r="G18" s="7"/>
      <c r="H18" s="7"/>
      <c r="I18" s="7">
        <v>9063737</v>
      </c>
      <c r="J18" s="8">
        <f>SUM(I18:I21)</f>
        <v>20548086</v>
      </c>
    </row>
    <row r="19" spans="1:9" ht="12.75">
      <c r="A19" t="s">
        <v>23</v>
      </c>
      <c r="B19" t="s">
        <v>25</v>
      </c>
      <c r="C19" s="7">
        <v>1041146</v>
      </c>
      <c r="D19" s="7">
        <v>2830050</v>
      </c>
      <c r="E19" s="7">
        <v>2399625</v>
      </c>
      <c r="F19" s="7">
        <v>2467571</v>
      </c>
      <c r="G19" s="7">
        <v>45432</v>
      </c>
      <c r="H19" s="7"/>
      <c r="I19" s="7">
        <v>8783823</v>
      </c>
    </row>
    <row r="20" spans="1:9" ht="12.75">
      <c r="A20" t="s">
        <v>23</v>
      </c>
      <c r="B20" t="s">
        <v>26</v>
      </c>
      <c r="C20" s="7"/>
      <c r="D20" s="7"/>
      <c r="E20" s="7"/>
      <c r="F20" s="7">
        <v>50979</v>
      </c>
      <c r="G20" s="7">
        <v>70223</v>
      </c>
      <c r="H20" s="7"/>
      <c r="I20" s="7">
        <v>121203</v>
      </c>
    </row>
    <row r="21" spans="1:9" ht="12.75">
      <c r="A21" t="s">
        <v>23</v>
      </c>
      <c r="B21" t="s">
        <v>27</v>
      </c>
      <c r="C21" s="7">
        <v>283585</v>
      </c>
      <c r="D21" s="7">
        <v>2295738</v>
      </c>
      <c r="E21" s="7"/>
      <c r="F21" s="7"/>
      <c r="G21" s="7"/>
      <c r="H21" s="7"/>
      <c r="I21" s="7">
        <v>2579323</v>
      </c>
    </row>
    <row r="22" spans="3:9" ht="12.75">
      <c r="C22" s="7"/>
      <c r="D22" s="7"/>
      <c r="E22" s="7"/>
      <c r="F22" s="7"/>
      <c r="G22" s="7"/>
      <c r="H22" s="7"/>
      <c r="I22" s="7"/>
    </row>
    <row r="23" spans="1:10" ht="12.75">
      <c r="A23" t="s">
        <v>28</v>
      </c>
      <c r="B23" t="s">
        <v>29</v>
      </c>
      <c r="C23" s="7"/>
      <c r="D23" s="7">
        <v>164840</v>
      </c>
      <c r="E23" s="7">
        <v>333123</v>
      </c>
      <c r="F23" s="7">
        <v>951865</v>
      </c>
      <c r="G23" s="7"/>
      <c r="H23" s="7"/>
      <c r="I23" s="7">
        <v>1449829</v>
      </c>
      <c r="J23" s="8">
        <f>I23</f>
        <v>1449829</v>
      </c>
    </row>
    <row r="24" spans="3:9" ht="12.75">
      <c r="C24" s="7"/>
      <c r="D24" s="7"/>
      <c r="E24" s="7"/>
      <c r="F24" s="7"/>
      <c r="G24" s="7"/>
      <c r="H24" s="7"/>
      <c r="I24" s="7"/>
    </row>
    <row r="25" spans="1:10" ht="12.75">
      <c r="A25" t="s">
        <v>30</v>
      </c>
      <c r="B25" t="s">
        <v>31</v>
      </c>
      <c r="C25" s="7"/>
      <c r="D25" s="7"/>
      <c r="E25" s="7"/>
      <c r="F25" s="7">
        <v>198563</v>
      </c>
      <c r="G25" s="7">
        <v>138961</v>
      </c>
      <c r="H25" s="7"/>
      <c r="I25" s="7">
        <v>337525</v>
      </c>
      <c r="J25" s="8">
        <f>SUM(I25:I27)</f>
        <v>1036838</v>
      </c>
    </row>
    <row r="26" spans="1:9" ht="12.75">
      <c r="A26" t="s">
        <v>30</v>
      </c>
      <c r="B26" t="s">
        <v>32</v>
      </c>
      <c r="C26" s="7"/>
      <c r="D26" s="7"/>
      <c r="E26" s="7"/>
      <c r="F26" s="7">
        <v>235265</v>
      </c>
      <c r="G26" s="7">
        <v>385991</v>
      </c>
      <c r="H26" s="7"/>
      <c r="I26" s="7">
        <v>621255</v>
      </c>
    </row>
    <row r="27" spans="1:9" ht="12.75">
      <c r="A27" t="s">
        <v>30</v>
      </c>
      <c r="B27" t="s">
        <v>33</v>
      </c>
      <c r="C27" s="7"/>
      <c r="D27" s="7"/>
      <c r="E27" s="7"/>
      <c r="F27" s="7">
        <v>78058</v>
      </c>
      <c r="G27" s="7"/>
      <c r="H27" s="7"/>
      <c r="I27" s="7">
        <v>78058</v>
      </c>
    </row>
    <row r="28" spans="3:9" ht="12.75">
      <c r="C28" s="7"/>
      <c r="D28" s="7"/>
      <c r="E28" s="7"/>
      <c r="F28" s="7"/>
      <c r="G28" s="7"/>
      <c r="H28" s="7"/>
      <c r="I28" s="7"/>
    </row>
    <row r="29" spans="1:10" ht="12.75">
      <c r="A29" t="s">
        <v>34</v>
      </c>
      <c r="B29" t="s">
        <v>35</v>
      </c>
      <c r="C29" s="7">
        <v>17768</v>
      </c>
      <c r="D29" s="7">
        <v>88222</v>
      </c>
      <c r="E29" s="7">
        <v>247394</v>
      </c>
      <c r="F29" s="7">
        <v>254425</v>
      </c>
      <c r="G29" s="7">
        <v>256477</v>
      </c>
      <c r="H29" s="7"/>
      <c r="I29" s="7">
        <v>864287</v>
      </c>
      <c r="J29" s="8">
        <f>SUM(I29:I30)</f>
        <v>1305323</v>
      </c>
    </row>
    <row r="30" spans="1:9" ht="12.75">
      <c r="A30" t="s">
        <v>34</v>
      </c>
      <c r="B30" t="s">
        <v>36</v>
      </c>
      <c r="C30" s="7"/>
      <c r="D30" s="7">
        <v>42599</v>
      </c>
      <c r="E30" s="7">
        <v>65214</v>
      </c>
      <c r="F30" s="7">
        <v>328531</v>
      </c>
      <c r="G30" s="7">
        <v>4692</v>
      </c>
      <c r="H30" s="7"/>
      <c r="I30" s="7">
        <v>441036</v>
      </c>
    </row>
    <row r="31" spans="3:9" ht="12.75">
      <c r="C31" s="7"/>
      <c r="D31" s="7"/>
      <c r="E31" s="7"/>
      <c r="F31" s="7"/>
      <c r="G31" s="7"/>
      <c r="H31" s="7"/>
      <c r="I31" s="7"/>
    </row>
    <row r="32" spans="1:10" ht="12.75">
      <c r="A32" t="s">
        <v>37</v>
      </c>
      <c r="B32" t="s">
        <v>38</v>
      </c>
      <c r="C32" s="7">
        <v>88160</v>
      </c>
      <c r="D32" s="7">
        <v>186389</v>
      </c>
      <c r="E32" s="7">
        <v>393821</v>
      </c>
      <c r="F32" s="7">
        <v>699621</v>
      </c>
      <c r="G32" s="7">
        <v>2810</v>
      </c>
      <c r="H32" s="7"/>
      <c r="I32" s="7">
        <v>1370800</v>
      </c>
      <c r="J32" s="8">
        <f>SUM(I32:I38)</f>
        <v>5110450</v>
      </c>
    </row>
    <row r="33" spans="1:9" ht="12.75">
      <c r="A33" t="s">
        <v>37</v>
      </c>
      <c r="B33" t="s">
        <v>39</v>
      </c>
      <c r="C33" s="7"/>
      <c r="D33" s="7"/>
      <c r="E33" s="7"/>
      <c r="F33" s="7">
        <v>92942</v>
      </c>
      <c r="G33" s="7"/>
      <c r="H33" s="7"/>
      <c r="I33" s="7">
        <v>92942</v>
      </c>
    </row>
    <row r="34" spans="1:9" ht="12.75">
      <c r="A34" t="s">
        <v>37</v>
      </c>
      <c r="B34" t="s">
        <v>40</v>
      </c>
      <c r="C34" s="7"/>
      <c r="D34" s="7"/>
      <c r="E34" s="7"/>
      <c r="F34" s="7">
        <v>77366</v>
      </c>
      <c r="G34" s="7"/>
      <c r="H34" s="7"/>
      <c r="I34" s="7">
        <v>77366</v>
      </c>
    </row>
    <row r="35" spans="1:9" ht="12.75">
      <c r="A35" t="s">
        <v>37</v>
      </c>
      <c r="B35" t="s">
        <v>41</v>
      </c>
      <c r="C35" s="7"/>
      <c r="D35" s="7"/>
      <c r="E35" s="7"/>
      <c r="F35" s="7">
        <v>326270</v>
      </c>
      <c r="G35" s="7"/>
      <c r="H35" s="7"/>
      <c r="I35" s="7">
        <v>326270</v>
      </c>
    </row>
    <row r="36" spans="1:9" ht="12.75">
      <c r="A36" t="s">
        <v>37</v>
      </c>
      <c r="B36" t="s">
        <v>42</v>
      </c>
      <c r="C36" s="7"/>
      <c r="D36" s="7"/>
      <c r="E36" s="7"/>
      <c r="F36" s="7">
        <v>1088607</v>
      </c>
      <c r="G36" s="7">
        <v>268215</v>
      </c>
      <c r="H36" s="7"/>
      <c r="I36" s="7">
        <v>1356821</v>
      </c>
    </row>
    <row r="37" spans="1:9" ht="12.75">
      <c r="A37" t="s">
        <v>37</v>
      </c>
      <c r="B37" t="s">
        <v>43</v>
      </c>
      <c r="C37" s="7"/>
      <c r="D37" s="7">
        <v>731506</v>
      </c>
      <c r="E37" s="7">
        <v>303220</v>
      </c>
      <c r="F37" s="7">
        <v>303220</v>
      </c>
      <c r="G37" s="7">
        <v>434</v>
      </c>
      <c r="H37" s="7"/>
      <c r="I37" s="7">
        <v>1338380</v>
      </c>
    </row>
    <row r="38" spans="1:9" ht="12.75">
      <c r="A38" t="s">
        <v>37</v>
      </c>
      <c r="B38" t="s">
        <v>44</v>
      </c>
      <c r="C38" s="7"/>
      <c r="D38" s="7">
        <v>260527</v>
      </c>
      <c r="E38" s="7">
        <v>237370</v>
      </c>
      <c r="F38" s="7">
        <v>49974</v>
      </c>
      <c r="G38" s="7"/>
      <c r="H38" s="7"/>
      <c r="I38" s="7">
        <v>547871</v>
      </c>
    </row>
    <row r="39" spans="3:9" ht="12.75">
      <c r="C39" s="7"/>
      <c r="D39" s="7"/>
      <c r="E39" s="7"/>
      <c r="F39" s="7"/>
      <c r="G39" s="7"/>
      <c r="H39" s="7"/>
      <c r="I39" s="7"/>
    </row>
    <row r="40" spans="1:10" ht="12.75">
      <c r="A40" t="s">
        <v>45</v>
      </c>
      <c r="B40" t="s">
        <v>46</v>
      </c>
      <c r="C40" s="7">
        <v>176339</v>
      </c>
      <c r="D40" s="7">
        <v>59478</v>
      </c>
      <c r="E40" s="7">
        <v>217178</v>
      </c>
      <c r="F40" s="7">
        <v>222309</v>
      </c>
      <c r="G40" s="7">
        <v>245201</v>
      </c>
      <c r="H40" s="7">
        <v>162000</v>
      </c>
      <c r="I40" s="7">
        <v>1082504</v>
      </c>
      <c r="J40" s="8">
        <f>SUM(I40:I41)</f>
        <v>2662618</v>
      </c>
    </row>
    <row r="41" spans="1:9" ht="12.75">
      <c r="A41" t="s">
        <v>45</v>
      </c>
      <c r="B41" t="s">
        <v>47</v>
      </c>
      <c r="C41" s="7">
        <v>70452</v>
      </c>
      <c r="D41" s="7">
        <v>429432</v>
      </c>
      <c r="E41" s="7">
        <v>513311</v>
      </c>
      <c r="F41" s="7">
        <v>207438</v>
      </c>
      <c r="G41" s="7">
        <v>231336</v>
      </c>
      <c r="H41" s="7">
        <v>128144</v>
      </c>
      <c r="I41" s="7">
        <v>1580114</v>
      </c>
    </row>
    <row r="42" spans="3:9" ht="12.75">
      <c r="C42" s="7"/>
      <c r="D42" s="7"/>
      <c r="E42" s="7"/>
      <c r="F42" s="7"/>
      <c r="G42" s="7"/>
      <c r="H42" s="7"/>
      <c r="I42" s="7"/>
    </row>
    <row r="43" spans="1:11" ht="12.75">
      <c r="A43" s="3" t="s">
        <v>118</v>
      </c>
      <c r="C43" s="7"/>
      <c r="D43" s="7"/>
      <c r="E43" s="7"/>
      <c r="F43" s="7"/>
      <c r="G43" s="7"/>
      <c r="H43" s="7"/>
      <c r="I43" s="7"/>
      <c r="K43" s="8">
        <f>SUM(J44:J46)</f>
        <v>1627430</v>
      </c>
    </row>
    <row r="44" spans="1:10" ht="12.75">
      <c r="A44" t="s">
        <v>48</v>
      </c>
      <c r="C44" s="7"/>
      <c r="D44" s="7"/>
      <c r="E44" s="7"/>
      <c r="F44" s="7">
        <v>60086</v>
      </c>
      <c r="G44" s="7">
        <v>79959</v>
      </c>
      <c r="H44" s="7"/>
      <c r="I44" s="7">
        <v>140045</v>
      </c>
      <c r="J44" s="8">
        <f>I44</f>
        <v>140045</v>
      </c>
    </row>
    <row r="45" spans="1:10" ht="12.75">
      <c r="A45" t="s">
        <v>49</v>
      </c>
      <c r="C45" s="7">
        <v>60196</v>
      </c>
      <c r="D45" s="7"/>
      <c r="E45" s="7"/>
      <c r="F45" s="7">
        <v>193136</v>
      </c>
      <c r="G45" s="7">
        <v>130855</v>
      </c>
      <c r="H45" s="7"/>
      <c r="I45" s="7">
        <v>384187</v>
      </c>
      <c r="J45" s="8">
        <f>I45</f>
        <v>384187</v>
      </c>
    </row>
    <row r="46" spans="1:10" ht="12.75">
      <c r="A46" t="s">
        <v>50</v>
      </c>
      <c r="B46" t="s">
        <v>51</v>
      </c>
      <c r="C46" s="7">
        <v>168753</v>
      </c>
      <c r="D46" s="7">
        <v>87264</v>
      </c>
      <c r="E46" s="7">
        <v>79332</v>
      </c>
      <c r="F46" s="7">
        <v>226739</v>
      </c>
      <c r="G46" s="7">
        <v>541110</v>
      </c>
      <c r="H46" s="7"/>
      <c r="I46" s="7">
        <v>1103198</v>
      </c>
      <c r="J46" s="8">
        <f>I46</f>
        <v>1103198</v>
      </c>
    </row>
    <row r="47" spans="3:9" ht="12.75">
      <c r="C47" s="7"/>
      <c r="D47" s="7"/>
      <c r="E47" s="7"/>
      <c r="F47" s="7"/>
      <c r="G47" s="7"/>
      <c r="H47" s="7"/>
      <c r="I47" s="7"/>
    </row>
    <row r="48" spans="1:11" ht="12.75">
      <c r="A48" s="3" t="s">
        <v>119</v>
      </c>
      <c r="C48" s="7"/>
      <c r="D48" s="7"/>
      <c r="E48" s="7"/>
      <c r="F48" s="7"/>
      <c r="G48" s="7"/>
      <c r="H48" s="7"/>
      <c r="I48" s="7"/>
      <c r="K48" s="8">
        <f>SUM(J49:J52)</f>
        <v>1681335</v>
      </c>
    </row>
    <row r="49" spans="1:10" ht="12.75">
      <c r="A49" t="s">
        <v>52</v>
      </c>
      <c r="C49" s="7"/>
      <c r="D49" s="7"/>
      <c r="E49" s="7">
        <v>89086</v>
      </c>
      <c r="F49" s="7">
        <v>365014</v>
      </c>
      <c r="G49" s="7"/>
      <c r="H49" s="7"/>
      <c r="I49" s="7">
        <v>454101</v>
      </c>
      <c r="J49" s="8">
        <f>I49</f>
        <v>454101</v>
      </c>
    </row>
    <row r="50" spans="1:10" ht="12.75">
      <c r="A50" t="s">
        <v>53</v>
      </c>
      <c r="B50" t="s">
        <v>115</v>
      </c>
      <c r="C50" s="7"/>
      <c r="D50" s="7"/>
      <c r="E50" s="7"/>
      <c r="F50" s="7">
        <v>27377</v>
      </c>
      <c r="G50" s="7">
        <v>71910</v>
      </c>
      <c r="H50" s="7"/>
      <c r="I50" s="7">
        <v>99287</v>
      </c>
      <c r="J50" s="8">
        <f>I50</f>
        <v>99287</v>
      </c>
    </row>
    <row r="51" spans="1:10" ht="12.75">
      <c r="A51" t="s">
        <v>54</v>
      </c>
      <c r="C51" s="7"/>
      <c r="D51" s="7"/>
      <c r="E51" s="7"/>
      <c r="F51" s="7">
        <v>42118</v>
      </c>
      <c r="G51" s="7">
        <v>249952</v>
      </c>
      <c r="H51" s="7"/>
      <c r="I51" s="7">
        <v>292070</v>
      </c>
      <c r="J51" s="8">
        <f>I51</f>
        <v>292070</v>
      </c>
    </row>
    <row r="52" spans="1:10" ht="12.75">
      <c r="A52" t="s">
        <v>55</v>
      </c>
      <c r="C52" s="7">
        <v>146710</v>
      </c>
      <c r="D52" s="7">
        <v>75483</v>
      </c>
      <c r="E52" s="7">
        <v>183997</v>
      </c>
      <c r="F52" s="7">
        <v>187148</v>
      </c>
      <c r="G52" s="7">
        <v>204787</v>
      </c>
      <c r="H52" s="7">
        <v>37751</v>
      </c>
      <c r="I52" s="7">
        <v>835877</v>
      </c>
      <c r="J52" s="8">
        <f>I52</f>
        <v>835877</v>
      </c>
    </row>
    <row r="53" spans="3:9" ht="12.75">
      <c r="C53" s="7"/>
      <c r="D53" s="7"/>
      <c r="E53" s="7"/>
      <c r="F53" s="7"/>
      <c r="G53" s="7"/>
      <c r="H53" s="7"/>
      <c r="I53" s="7"/>
    </row>
    <row r="54" spans="1:11" ht="12.75">
      <c r="A54" s="3" t="s">
        <v>120</v>
      </c>
      <c r="C54" s="7"/>
      <c r="D54" s="7"/>
      <c r="E54" s="7"/>
      <c r="F54" s="7"/>
      <c r="G54" s="7"/>
      <c r="H54" s="7"/>
      <c r="I54" s="7"/>
      <c r="K54" s="8">
        <f>SUM(J55:J75)</f>
        <v>5317506</v>
      </c>
    </row>
    <row r="55" spans="1:10" ht="12.75">
      <c r="A55" t="s">
        <v>56</v>
      </c>
      <c r="B55" t="s">
        <v>57</v>
      </c>
      <c r="C55" s="7"/>
      <c r="D55" s="7">
        <v>50533</v>
      </c>
      <c r="E55" s="7">
        <v>79399</v>
      </c>
      <c r="F55" s="7">
        <v>240578</v>
      </c>
      <c r="G55" s="7">
        <v>197661</v>
      </c>
      <c r="H55" s="7"/>
      <c r="I55" s="7">
        <v>568170</v>
      </c>
      <c r="J55" s="8">
        <f>SUM(I55:I56)</f>
        <v>611003</v>
      </c>
    </row>
    <row r="56" spans="1:9" ht="12.75">
      <c r="A56" t="s">
        <v>56</v>
      </c>
      <c r="B56" t="s">
        <v>58</v>
      </c>
      <c r="C56" s="7"/>
      <c r="D56" s="7"/>
      <c r="E56" s="7">
        <v>10356</v>
      </c>
      <c r="F56" s="7">
        <v>31188</v>
      </c>
      <c r="G56" s="7">
        <v>1288</v>
      </c>
      <c r="H56" s="7"/>
      <c r="I56" s="7">
        <v>42833</v>
      </c>
    </row>
    <row r="57" spans="3:9" ht="12.75">
      <c r="C57" s="7"/>
      <c r="D57" s="7"/>
      <c r="E57" s="7"/>
      <c r="F57" s="7"/>
      <c r="G57" s="7"/>
      <c r="H57" s="7"/>
      <c r="I57" s="7"/>
    </row>
    <row r="58" spans="1:10" ht="12.75">
      <c r="A58" t="s">
        <v>59</v>
      </c>
      <c r="B58" t="s">
        <v>60</v>
      </c>
      <c r="C58" s="7"/>
      <c r="D58" s="7"/>
      <c r="E58" s="7"/>
      <c r="F58" s="7"/>
      <c r="G58" s="7">
        <v>23534</v>
      </c>
      <c r="H58" s="7"/>
      <c r="I58" s="7">
        <v>23534</v>
      </c>
      <c r="J58" s="8">
        <f>I58</f>
        <v>23534</v>
      </c>
    </row>
    <row r="59" spans="3:9" ht="12.75">
      <c r="C59" s="7"/>
      <c r="D59" s="7"/>
      <c r="E59" s="7"/>
      <c r="F59" s="7"/>
      <c r="G59" s="7"/>
      <c r="H59" s="7"/>
      <c r="I59" s="7"/>
    </row>
    <row r="60" spans="1:10" ht="12.75">
      <c r="A60" t="s">
        <v>61</v>
      </c>
      <c r="B60" t="s">
        <v>62</v>
      </c>
      <c r="C60" s="7"/>
      <c r="D60" s="7"/>
      <c r="E60" s="7"/>
      <c r="F60" s="7">
        <v>171895</v>
      </c>
      <c r="G60" s="7">
        <v>160805</v>
      </c>
      <c r="H60" s="7"/>
      <c r="I60" s="7">
        <v>332700</v>
      </c>
      <c r="J60" s="8">
        <f>SUM(I60:I62)</f>
        <v>2147403</v>
      </c>
    </row>
    <row r="61" spans="1:9" ht="12.75">
      <c r="A61" t="s">
        <v>61</v>
      </c>
      <c r="B61" t="s">
        <v>63</v>
      </c>
      <c r="C61" s="7">
        <v>2294</v>
      </c>
      <c r="D61" s="7">
        <v>496830</v>
      </c>
      <c r="E61" s="7"/>
      <c r="F61" s="7">
        <v>824512</v>
      </c>
      <c r="G61" s="7"/>
      <c r="H61" s="7"/>
      <c r="I61" s="7">
        <v>1323635</v>
      </c>
    </row>
    <row r="62" spans="1:9" ht="12.75">
      <c r="A62" t="s">
        <v>61</v>
      </c>
      <c r="B62" t="s">
        <v>64</v>
      </c>
      <c r="C62" s="7"/>
      <c r="D62" s="7">
        <v>89597</v>
      </c>
      <c r="E62" s="7">
        <v>17634</v>
      </c>
      <c r="F62" s="7">
        <v>354395</v>
      </c>
      <c r="G62" s="7">
        <v>29442</v>
      </c>
      <c r="H62" s="7"/>
      <c r="I62" s="7">
        <v>491068</v>
      </c>
    </row>
    <row r="63" spans="3:9" ht="12.75">
      <c r="C63" s="7"/>
      <c r="D63" s="7"/>
      <c r="E63" s="7"/>
      <c r="F63" s="7"/>
      <c r="G63" s="7"/>
      <c r="H63" s="7"/>
      <c r="I63" s="7"/>
    </row>
    <row r="64" spans="1:10" ht="12.75">
      <c r="A64" t="s">
        <v>65</v>
      </c>
      <c r="B64" t="s">
        <v>66</v>
      </c>
      <c r="C64" s="7">
        <v>12060</v>
      </c>
      <c r="D64" s="7">
        <v>71784</v>
      </c>
      <c r="E64" s="7">
        <v>75352</v>
      </c>
      <c r="F64" s="7">
        <v>305946</v>
      </c>
      <c r="G64" s="7">
        <v>110330</v>
      </c>
      <c r="H64" s="7"/>
      <c r="I64" s="7">
        <v>575472</v>
      </c>
      <c r="J64" s="8">
        <f>SUM(I64:I69)</f>
        <v>1593226</v>
      </c>
    </row>
    <row r="65" spans="1:9" ht="12.75">
      <c r="A65" t="s">
        <v>65</v>
      </c>
      <c r="B65" t="s">
        <v>67</v>
      </c>
      <c r="C65" s="7"/>
      <c r="D65" s="7"/>
      <c r="E65" s="7"/>
      <c r="F65" s="7">
        <v>68617</v>
      </c>
      <c r="G65" s="7">
        <v>29421</v>
      </c>
      <c r="H65" s="7"/>
      <c r="I65" s="7">
        <v>98037</v>
      </c>
    </row>
    <row r="66" spans="1:9" ht="12.75">
      <c r="A66" t="s">
        <v>65</v>
      </c>
      <c r="B66" t="s">
        <v>68</v>
      </c>
      <c r="C66" s="7"/>
      <c r="D66" s="7"/>
      <c r="E66" s="7"/>
      <c r="F66" s="7">
        <v>30556</v>
      </c>
      <c r="G66" s="7">
        <v>7842</v>
      </c>
      <c r="H66" s="7"/>
      <c r="I66" s="7">
        <v>38398</v>
      </c>
    </row>
    <row r="67" spans="1:9" ht="12.75">
      <c r="A67" t="s">
        <v>65</v>
      </c>
      <c r="B67" t="s">
        <v>69</v>
      </c>
      <c r="C67" s="7"/>
      <c r="D67" s="7">
        <v>9795</v>
      </c>
      <c r="E67" s="7">
        <v>8431</v>
      </c>
      <c r="F67" s="7">
        <v>339060</v>
      </c>
      <c r="G67" s="7">
        <v>75604</v>
      </c>
      <c r="H67" s="7"/>
      <c r="I67" s="7">
        <v>432890</v>
      </c>
    </row>
    <row r="68" spans="1:9" ht="12.75">
      <c r="A68" t="s">
        <v>65</v>
      </c>
      <c r="B68" t="s">
        <v>70</v>
      </c>
      <c r="C68" s="7">
        <v>5990</v>
      </c>
      <c r="D68" s="7">
        <v>14262</v>
      </c>
      <c r="E68" s="7">
        <v>4145</v>
      </c>
      <c r="F68" s="7">
        <v>219437</v>
      </c>
      <c r="G68" s="7">
        <v>37573</v>
      </c>
      <c r="H68" s="7"/>
      <c r="I68" s="7">
        <v>281406</v>
      </c>
    </row>
    <row r="69" spans="1:9" ht="12.75">
      <c r="A69" t="s">
        <v>65</v>
      </c>
      <c r="B69" t="s">
        <v>71</v>
      </c>
      <c r="C69" s="7"/>
      <c r="D69" s="7"/>
      <c r="E69" s="7"/>
      <c r="F69" s="7">
        <v>34652</v>
      </c>
      <c r="G69" s="7">
        <v>132370</v>
      </c>
      <c r="H69" s="7"/>
      <c r="I69" s="7">
        <v>167023</v>
      </c>
    </row>
    <row r="70" spans="3:9" ht="12.75">
      <c r="C70" s="7"/>
      <c r="D70" s="7"/>
      <c r="E70" s="7"/>
      <c r="F70" s="7"/>
      <c r="G70" s="7"/>
      <c r="H70" s="7"/>
      <c r="I70" s="7"/>
    </row>
    <row r="71" spans="1:10" ht="12.75">
      <c r="A71" t="s">
        <v>72</v>
      </c>
      <c r="B71" t="s">
        <v>73</v>
      </c>
      <c r="C71" s="7">
        <v>101514</v>
      </c>
      <c r="D71" s="7">
        <v>157513</v>
      </c>
      <c r="E71" s="7">
        <v>115650</v>
      </c>
      <c r="F71" s="7">
        <v>115830</v>
      </c>
      <c r="G71" s="7">
        <v>85178</v>
      </c>
      <c r="H71" s="7">
        <v>3079</v>
      </c>
      <c r="I71" s="7">
        <v>578764</v>
      </c>
      <c r="J71" s="8">
        <f>SUM(I71:I73)</f>
        <v>861490</v>
      </c>
    </row>
    <row r="72" spans="1:9" ht="12.75">
      <c r="A72" t="s">
        <v>72</v>
      </c>
      <c r="B72" t="s">
        <v>74</v>
      </c>
      <c r="C72" s="7"/>
      <c r="D72" s="7">
        <v>11553</v>
      </c>
      <c r="E72" s="7">
        <v>22475</v>
      </c>
      <c r="F72" s="7">
        <v>35505</v>
      </c>
      <c r="G72" s="7">
        <v>21208</v>
      </c>
      <c r="H72" s="7"/>
      <c r="I72" s="7">
        <v>90741</v>
      </c>
    </row>
    <row r="73" spans="1:9" ht="12.75">
      <c r="A73" t="s">
        <v>72</v>
      </c>
      <c r="B73" t="s">
        <v>75</v>
      </c>
      <c r="C73" s="7"/>
      <c r="D73" s="7"/>
      <c r="E73" s="7"/>
      <c r="F73" s="7">
        <v>80304</v>
      </c>
      <c r="G73" s="7">
        <v>111681</v>
      </c>
      <c r="H73" s="7"/>
      <c r="I73" s="7">
        <v>191985</v>
      </c>
    </row>
    <row r="74" spans="3:9" ht="12.75">
      <c r="C74" s="7"/>
      <c r="D74" s="7"/>
      <c r="E74" s="7"/>
      <c r="F74" s="7"/>
      <c r="G74" s="7"/>
      <c r="H74" s="7"/>
      <c r="I74" s="7"/>
    </row>
    <row r="75" spans="1:10" ht="12.75">
      <c r="A75" t="s">
        <v>76</v>
      </c>
      <c r="B75">
        <v>460</v>
      </c>
      <c r="C75" s="7">
        <v>18720</v>
      </c>
      <c r="D75" s="7">
        <v>34626</v>
      </c>
      <c r="E75" s="7">
        <v>20566</v>
      </c>
      <c r="F75" s="7">
        <v>6938</v>
      </c>
      <c r="G75" s="7"/>
      <c r="H75" s="7"/>
      <c r="I75" s="7">
        <v>80850</v>
      </c>
      <c r="J75" s="8">
        <f>I75</f>
        <v>80850</v>
      </c>
    </row>
    <row r="76" spans="3:9" ht="12.75">
      <c r="C76" s="7"/>
      <c r="D76" s="7"/>
      <c r="E76" s="7"/>
      <c r="F76" s="7"/>
      <c r="G76" s="7"/>
      <c r="H76" s="7"/>
      <c r="I76" s="7"/>
    </row>
    <row r="77" spans="1:11" ht="12.75">
      <c r="A77" s="3" t="s">
        <v>121</v>
      </c>
      <c r="C77" s="7"/>
      <c r="D77" s="7"/>
      <c r="E77" s="7"/>
      <c r="F77" s="7"/>
      <c r="G77" s="7"/>
      <c r="H77" s="7"/>
      <c r="I77" s="7"/>
      <c r="K77" s="8">
        <f>SUM(J78:J84)</f>
        <v>2579836</v>
      </c>
    </row>
    <row r="78" spans="1:10" ht="12.75">
      <c r="A78" t="s">
        <v>77</v>
      </c>
      <c r="C78" s="7"/>
      <c r="D78" s="7">
        <v>12504</v>
      </c>
      <c r="E78" s="7">
        <v>12848</v>
      </c>
      <c r="F78" s="7">
        <v>4025</v>
      </c>
      <c r="G78" s="7">
        <v>399649</v>
      </c>
      <c r="H78" s="7"/>
      <c r="I78" s="7">
        <v>429027</v>
      </c>
      <c r="J78" s="8">
        <f aca="true" t="shared" si="0" ref="J78:J84">I78</f>
        <v>429027</v>
      </c>
    </row>
    <row r="79" spans="1:10" ht="12.75">
      <c r="A79" t="s">
        <v>78</v>
      </c>
      <c r="C79" s="7"/>
      <c r="D79" s="7"/>
      <c r="E79" s="7"/>
      <c r="F79" s="7">
        <v>161176</v>
      </c>
      <c r="G79" s="7">
        <v>416864</v>
      </c>
      <c r="H79" s="7"/>
      <c r="I79" s="7">
        <v>578040</v>
      </c>
      <c r="J79" s="8">
        <f t="shared" si="0"/>
        <v>578040</v>
      </c>
    </row>
    <row r="80" spans="1:10" ht="12.75">
      <c r="A80" t="s">
        <v>79</v>
      </c>
      <c r="C80" s="7"/>
      <c r="D80" s="7"/>
      <c r="E80" s="7"/>
      <c r="F80" s="7">
        <v>143108</v>
      </c>
      <c r="G80" s="7">
        <v>264710</v>
      </c>
      <c r="H80" s="7"/>
      <c r="I80" s="7">
        <v>407817</v>
      </c>
      <c r="J80" s="8">
        <f t="shared" si="0"/>
        <v>407817</v>
      </c>
    </row>
    <row r="81" spans="1:10" ht="12.75">
      <c r="A81" t="s">
        <v>80</v>
      </c>
      <c r="C81" s="7"/>
      <c r="D81" s="7"/>
      <c r="E81" s="7"/>
      <c r="F81" s="7">
        <v>71151</v>
      </c>
      <c r="G81" s="7">
        <v>280881</v>
      </c>
      <c r="H81" s="7"/>
      <c r="I81" s="7">
        <v>352032</v>
      </c>
      <c r="J81" s="8">
        <f t="shared" si="0"/>
        <v>352032</v>
      </c>
    </row>
    <row r="82" spans="1:10" ht="12.75">
      <c r="A82" t="s">
        <v>81</v>
      </c>
      <c r="C82" s="7"/>
      <c r="D82" s="7"/>
      <c r="E82" s="7"/>
      <c r="F82" s="7">
        <v>11659</v>
      </c>
      <c r="G82" s="7">
        <v>281621</v>
      </c>
      <c r="H82" s="7"/>
      <c r="I82" s="7">
        <v>293280</v>
      </c>
      <c r="J82" s="8">
        <f t="shared" si="0"/>
        <v>293280</v>
      </c>
    </row>
    <row r="83" spans="1:10" ht="12.75">
      <c r="A83" t="s">
        <v>82</v>
      </c>
      <c r="C83" s="7"/>
      <c r="D83" s="7"/>
      <c r="E83" s="7"/>
      <c r="F83" s="7">
        <v>30048</v>
      </c>
      <c r="G83" s="7">
        <v>369878</v>
      </c>
      <c r="H83" s="7"/>
      <c r="I83" s="7">
        <v>399926</v>
      </c>
      <c r="J83" s="8">
        <f t="shared" si="0"/>
        <v>399926</v>
      </c>
    </row>
    <row r="84" spans="1:10" ht="12.75">
      <c r="A84" t="s">
        <v>83</v>
      </c>
      <c r="C84" s="7"/>
      <c r="D84" s="7"/>
      <c r="E84" s="7"/>
      <c r="F84" s="7">
        <v>5636</v>
      </c>
      <c r="G84" s="7">
        <v>114078</v>
      </c>
      <c r="H84" s="7"/>
      <c r="I84" s="7">
        <v>119714</v>
      </c>
      <c r="J84" s="8">
        <f t="shared" si="0"/>
        <v>119714</v>
      </c>
    </row>
    <row r="85" spans="3:9" ht="12.75">
      <c r="C85" s="7"/>
      <c r="D85" s="7"/>
      <c r="E85" s="7"/>
      <c r="F85" s="7"/>
      <c r="G85" s="7"/>
      <c r="H85" s="7"/>
      <c r="I85" s="7"/>
    </row>
    <row r="86" spans="1:11" ht="12.75">
      <c r="A86" s="3" t="s">
        <v>122</v>
      </c>
      <c r="C86" s="7"/>
      <c r="D86" s="7"/>
      <c r="E86" s="7"/>
      <c r="F86" s="7"/>
      <c r="G86" s="7"/>
      <c r="H86" s="7"/>
      <c r="I86" s="7"/>
      <c r="K86" s="8">
        <f>SUM(J87:J98)</f>
        <v>2037582</v>
      </c>
    </row>
    <row r="87" spans="1:10" ht="12.75">
      <c r="A87" t="s">
        <v>84</v>
      </c>
      <c r="B87" t="s">
        <v>85</v>
      </c>
      <c r="C87" s="7"/>
      <c r="D87" s="7"/>
      <c r="E87" s="7"/>
      <c r="F87" s="7">
        <v>9796</v>
      </c>
      <c r="G87" s="7">
        <v>143474</v>
      </c>
      <c r="H87" s="7"/>
      <c r="I87" s="7">
        <v>153270</v>
      </c>
      <c r="J87" s="8">
        <f>SUM(I87:I90)</f>
        <v>531502</v>
      </c>
    </row>
    <row r="88" spans="1:9" ht="12.75">
      <c r="A88" t="s">
        <v>84</v>
      </c>
      <c r="B88" t="s">
        <v>86</v>
      </c>
      <c r="C88" s="7"/>
      <c r="D88" s="7"/>
      <c r="E88" s="7"/>
      <c r="F88" s="7">
        <v>38998</v>
      </c>
      <c r="G88" s="7">
        <v>200929</v>
      </c>
      <c r="H88" s="7"/>
      <c r="I88" s="7">
        <v>239927</v>
      </c>
    </row>
    <row r="89" spans="1:9" ht="12.75">
      <c r="A89" t="s">
        <v>84</v>
      </c>
      <c r="B89" t="s">
        <v>87</v>
      </c>
      <c r="C89" s="7"/>
      <c r="D89" s="7">
        <v>5137</v>
      </c>
      <c r="E89" s="7">
        <v>4685</v>
      </c>
      <c r="F89" s="7">
        <v>16419</v>
      </c>
      <c r="G89" s="7">
        <v>73554</v>
      </c>
      <c r="H89" s="7"/>
      <c r="I89" s="7">
        <v>99795</v>
      </c>
    </row>
    <row r="90" spans="1:9" ht="12.75">
      <c r="A90" t="s">
        <v>84</v>
      </c>
      <c r="B90" t="s">
        <v>88</v>
      </c>
      <c r="C90" s="7"/>
      <c r="D90" s="7"/>
      <c r="E90" s="7"/>
      <c r="F90" s="7">
        <v>24356</v>
      </c>
      <c r="G90" s="7">
        <v>14154</v>
      </c>
      <c r="H90" s="7"/>
      <c r="I90" s="7">
        <v>38510</v>
      </c>
    </row>
    <row r="91" spans="3:9" ht="12.75">
      <c r="C91" s="7"/>
      <c r="D91" s="7"/>
      <c r="E91" s="7"/>
      <c r="F91" s="7"/>
      <c r="G91" s="7"/>
      <c r="H91" s="7"/>
      <c r="I91" s="7"/>
    </row>
    <row r="92" spans="1:10" ht="12.75">
      <c r="A92" t="s">
        <v>89</v>
      </c>
      <c r="B92" t="s">
        <v>90</v>
      </c>
      <c r="C92" s="7"/>
      <c r="D92" s="7"/>
      <c r="E92" s="7"/>
      <c r="F92" s="7">
        <v>30498</v>
      </c>
      <c r="G92" s="7">
        <v>222376</v>
      </c>
      <c r="H92" s="7"/>
      <c r="I92" s="7">
        <v>252873</v>
      </c>
      <c r="J92" s="8">
        <f>SUM(I92:I94)</f>
        <v>747435</v>
      </c>
    </row>
    <row r="93" spans="1:9" ht="12.75">
      <c r="A93" t="s">
        <v>89</v>
      </c>
      <c r="B93" t="s">
        <v>91</v>
      </c>
      <c r="C93" s="7"/>
      <c r="D93" s="7"/>
      <c r="E93" s="7"/>
      <c r="F93" s="7">
        <v>29475</v>
      </c>
      <c r="G93" s="7">
        <v>244915</v>
      </c>
      <c r="H93" s="7"/>
      <c r="I93" s="7">
        <v>274390</v>
      </c>
    </row>
    <row r="94" spans="1:9" ht="12.75">
      <c r="A94" t="s">
        <v>89</v>
      </c>
      <c r="B94" t="s">
        <v>92</v>
      </c>
      <c r="C94" s="7"/>
      <c r="D94" s="7"/>
      <c r="E94" s="7"/>
      <c r="F94" s="7">
        <v>35437</v>
      </c>
      <c r="G94" s="7">
        <v>184735</v>
      </c>
      <c r="H94" s="7"/>
      <c r="I94" s="7">
        <v>220172</v>
      </c>
    </row>
    <row r="95" spans="3:9" ht="12.75">
      <c r="C95" s="7"/>
      <c r="D95" s="7"/>
      <c r="E95" s="7"/>
      <c r="F95" s="7"/>
      <c r="G95" s="7"/>
      <c r="H95" s="7"/>
      <c r="I95" s="7"/>
    </row>
    <row r="96" spans="1:10" ht="12.75">
      <c r="A96" t="s">
        <v>93</v>
      </c>
      <c r="C96" s="7"/>
      <c r="D96" s="7">
        <v>8206</v>
      </c>
      <c r="E96" s="7">
        <v>8173</v>
      </c>
      <c r="F96" s="7">
        <v>23848</v>
      </c>
      <c r="G96" s="7">
        <v>80273</v>
      </c>
      <c r="H96" s="7"/>
      <c r="I96" s="7">
        <v>120500</v>
      </c>
      <c r="J96" s="8">
        <f>I96</f>
        <v>120500</v>
      </c>
    </row>
    <row r="97" spans="1:10" ht="12.75">
      <c r="A97" t="s">
        <v>94</v>
      </c>
      <c r="B97" t="s">
        <v>95</v>
      </c>
      <c r="C97" s="7"/>
      <c r="D97" s="7"/>
      <c r="E97" s="7"/>
      <c r="F97" s="7">
        <v>109595</v>
      </c>
      <c r="G97" s="7">
        <v>519270</v>
      </c>
      <c r="H97" s="7"/>
      <c r="I97" s="7">
        <v>628865</v>
      </c>
      <c r="J97" s="8">
        <f>I97</f>
        <v>628865</v>
      </c>
    </row>
    <row r="98" spans="1:10" ht="12.75">
      <c r="A98" t="s">
        <v>96</v>
      </c>
      <c r="B98" t="s">
        <v>86</v>
      </c>
      <c r="C98" s="7">
        <v>9280</v>
      </c>
      <c r="D98" s="7"/>
      <c r="E98" s="7"/>
      <c r="F98" s="7"/>
      <c r="G98" s="7"/>
      <c r="H98" s="7"/>
      <c r="I98" s="7">
        <v>9280</v>
      </c>
      <c r="J98" s="8">
        <f>I98</f>
        <v>9280</v>
      </c>
    </row>
    <row r="99" spans="3:9" ht="12.75">
      <c r="C99" s="7"/>
      <c r="D99" s="7"/>
      <c r="E99" s="7"/>
      <c r="F99" s="7"/>
      <c r="G99" s="7"/>
      <c r="H99" s="7"/>
      <c r="I99" s="7"/>
    </row>
    <row r="100" spans="1:11" ht="12.75">
      <c r="A100" s="3" t="s">
        <v>123</v>
      </c>
      <c r="C100" s="7"/>
      <c r="D100" s="7"/>
      <c r="E100" s="7"/>
      <c r="F100" s="7"/>
      <c r="G100" s="7"/>
      <c r="H100" s="7"/>
      <c r="I100" s="7"/>
      <c r="K100" s="8">
        <f>SUM(J101:J112)</f>
        <v>4253730</v>
      </c>
    </row>
    <row r="101" spans="1:10" ht="12.75">
      <c r="A101" t="s">
        <v>97</v>
      </c>
      <c r="C101" s="7">
        <v>16589</v>
      </c>
      <c r="D101" s="7">
        <v>10490</v>
      </c>
      <c r="E101" s="7"/>
      <c r="F101" s="7"/>
      <c r="G101" s="7"/>
      <c r="H101" s="7"/>
      <c r="I101" s="7">
        <v>27079</v>
      </c>
      <c r="J101" s="8">
        <f>I101</f>
        <v>27079</v>
      </c>
    </row>
    <row r="102" spans="1:10" ht="12.75">
      <c r="A102" t="s">
        <v>98</v>
      </c>
      <c r="C102" s="7"/>
      <c r="D102" s="7">
        <v>39512</v>
      </c>
      <c r="E102" s="7"/>
      <c r="F102" s="7"/>
      <c r="G102" s="7"/>
      <c r="H102" s="7"/>
      <c r="I102" s="7">
        <v>39512</v>
      </c>
      <c r="J102" s="8">
        <f>SUM(I102:I103)</f>
        <v>47989</v>
      </c>
    </row>
    <row r="103" spans="1:9" ht="12.75">
      <c r="A103" t="s">
        <v>98</v>
      </c>
      <c r="B103" t="s">
        <v>99</v>
      </c>
      <c r="C103" s="7"/>
      <c r="D103" s="7"/>
      <c r="E103" s="7"/>
      <c r="F103" s="7">
        <v>8477</v>
      </c>
      <c r="G103" s="7"/>
      <c r="H103" s="7"/>
      <c r="I103" s="7">
        <v>8477</v>
      </c>
    </row>
    <row r="104" spans="3:9" ht="12.75">
      <c r="C104" s="7"/>
      <c r="D104" s="7"/>
      <c r="E104" s="7"/>
      <c r="F104" s="7"/>
      <c r="G104" s="7"/>
      <c r="H104" s="7"/>
      <c r="I104" s="7"/>
    </row>
    <row r="105" spans="1:10" ht="12.75">
      <c r="A105" t="s">
        <v>100</v>
      </c>
      <c r="C105" s="7"/>
      <c r="D105" s="7">
        <v>54170</v>
      </c>
      <c r="E105" s="7"/>
      <c r="F105" s="7">
        <v>69971</v>
      </c>
      <c r="G105" s="7"/>
      <c r="H105" s="7"/>
      <c r="I105" s="7">
        <v>124141</v>
      </c>
      <c r="J105" s="8">
        <f>SUM(I105:I106)</f>
        <v>196077</v>
      </c>
    </row>
    <row r="106" spans="1:9" ht="12.75">
      <c r="A106" t="s">
        <v>100</v>
      </c>
      <c r="B106" t="s">
        <v>99</v>
      </c>
      <c r="C106" s="7">
        <v>71936</v>
      </c>
      <c r="D106" s="7"/>
      <c r="E106" s="7"/>
      <c r="F106" s="7"/>
      <c r="G106" s="7"/>
      <c r="H106" s="7"/>
      <c r="I106" s="7">
        <v>71936</v>
      </c>
    </row>
    <row r="107" spans="3:9" ht="12.75">
      <c r="C107" s="7"/>
      <c r="D107" s="7"/>
      <c r="E107" s="7"/>
      <c r="F107" s="7"/>
      <c r="G107" s="7"/>
      <c r="H107" s="7"/>
      <c r="I107" s="7"/>
    </row>
    <row r="108" spans="1:10" ht="12.75">
      <c r="A108" t="s">
        <v>101</v>
      </c>
      <c r="B108" t="s">
        <v>99</v>
      </c>
      <c r="C108" s="7">
        <v>193808</v>
      </c>
      <c r="D108" s="7">
        <v>149204</v>
      </c>
      <c r="E108" s="7"/>
      <c r="F108" s="7"/>
      <c r="G108" s="7"/>
      <c r="H108" s="7"/>
      <c r="I108" s="7">
        <v>343013</v>
      </c>
      <c r="J108" s="8">
        <f>SUM(I108:I109)</f>
        <v>1527416</v>
      </c>
    </row>
    <row r="109" spans="1:9" ht="12.75">
      <c r="A109" t="s">
        <v>101</v>
      </c>
      <c r="B109" t="s">
        <v>102</v>
      </c>
      <c r="C109" s="7"/>
      <c r="D109" s="7"/>
      <c r="E109" s="7">
        <v>236807</v>
      </c>
      <c r="F109" s="7">
        <v>311497</v>
      </c>
      <c r="G109" s="7">
        <v>371055</v>
      </c>
      <c r="H109" s="7">
        <v>265044</v>
      </c>
      <c r="I109" s="7">
        <v>1184403</v>
      </c>
    </row>
    <row r="110" spans="3:9" ht="12.75">
      <c r="C110" s="7"/>
      <c r="D110" s="7"/>
      <c r="E110" s="7"/>
      <c r="F110" s="7"/>
      <c r="G110" s="7"/>
      <c r="H110" s="7"/>
      <c r="I110" s="7"/>
    </row>
    <row r="111" spans="1:10" ht="12.75">
      <c r="A111" t="s">
        <v>103</v>
      </c>
      <c r="B111" t="s">
        <v>104</v>
      </c>
      <c r="C111" s="7"/>
      <c r="D111" s="7">
        <v>69847</v>
      </c>
      <c r="E111" s="7">
        <v>828</v>
      </c>
      <c r="F111" s="7">
        <v>584291</v>
      </c>
      <c r="G111" s="7">
        <v>1192305</v>
      </c>
      <c r="H111" s="7">
        <v>387163</v>
      </c>
      <c r="I111" s="7">
        <v>2234434</v>
      </c>
      <c r="J111" s="8">
        <f>I111</f>
        <v>2234434</v>
      </c>
    </row>
    <row r="112" spans="1:10" ht="12.75">
      <c r="A112" t="s">
        <v>105</v>
      </c>
      <c r="C112" s="7"/>
      <c r="D112" s="7">
        <v>27310</v>
      </c>
      <c r="E112" s="7">
        <v>808</v>
      </c>
      <c r="F112" s="7">
        <v>96734</v>
      </c>
      <c r="G112" s="7">
        <v>95884</v>
      </c>
      <c r="H112" s="7"/>
      <c r="I112" s="7">
        <v>220735</v>
      </c>
      <c r="J112" s="8">
        <f aca="true" t="shared" si="1" ref="J112:J122">I112</f>
        <v>220735</v>
      </c>
    </row>
    <row r="113" spans="3:9" ht="12.75">
      <c r="C113" s="7"/>
      <c r="D113" s="7"/>
      <c r="E113" s="7"/>
      <c r="F113" s="7"/>
      <c r="G113" s="7"/>
      <c r="H113" s="7"/>
      <c r="I113" s="7"/>
    </row>
    <row r="114" spans="1:11" ht="12.75">
      <c r="A114" s="3" t="s">
        <v>124</v>
      </c>
      <c r="C114" s="7"/>
      <c r="D114" s="7"/>
      <c r="E114" s="7"/>
      <c r="F114" s="7"/>
      <c r="G114" s="7"/>
      <c r="H114" s="7"/>
      <c r="I114" s="7"/>
      <c r="K114" s="8">
        <f>SUM(J115:J118)</f>
        <v>9610729</v>
      </c>
    </row>
    <row r="115" spans="1:10" ht="12.75">
      <c r="A115" t="s">
        <v>106</v>
      </c>
      <c r="B115" t="s">
        <v>107</v>
      </c>
      <c r="C115" s="7">
        <v>408770</v>
      </c>
      <c r="D115" s="7">
        <v>736916</v>
      </c>
      <c r="E115" s="7">
        <v>624654</v>
      </c>
      <c r="F115" s="7">
        <v>542051</v>
      </c>
      <c r="G115" s="7">
        <v>521820</v>
      </c>
      <c r="H115" s="7">
        <v>361158</v>
      </c>
      <c r="I115" s="7">
        <v>3195369</v>
      </c>
      <c r="J115" s="8">
        <f t="shared" si="1"/>
        <v>3195369</v>
      </c>
    </row>
    <row r="116" spans="1:10" ht="12.75">
      <c r="A116" t="s">
        <v>108</v>
      </c>
      <c r="B116" t="s">
        <v>109</v>
      </c>
      <c r="C116" s="7">
        <v>485040</v>
      </c>
      <c r="D116" s="7">
        <v>1091970</v>
      </c>
      <c r="E116" s="7">
        <v>933340</v>
      </c>
      <c r="F116" s="7">
        <v>870154</v>
      </c>
      <c r="G116" s="7">
        <v>939815</v>
      </c>
      <c r="H116" s="7">
        <v>368770</v>
      </c>
      <c r="I116" s="7">
        <v>4689090</v>
      </c>
      <c r="J116" s="8">
        <f t="shared" si="1"/>
        <v>4689090</v>
      </c>
    </row>
    <row r="117" spans="1:10" ht="12.75">
      <c r="A117" t="s">
        <v>110</v>
      </c>
      <c r="B117" t="s">
        <v>111</v>
      </c>
      <c r="C117" s="7">
        <v>236475</v>
      </c>
      <c r="D117" s="7">
        <v>169442</v>
      </c>
      <c r="E117" s="7">
        <v>95530</v>
      </c>
      <c r="F117" s="7"/>
      <c r="G117" s="7"/>
      <c r="H117" s="7"/>
      <c r="I117" s="7">
        <v>501447</v>
      </c>
      <c r="J117" s="8">
        <f t="shared" si="1"/>
        <v>501447</v>
      </c>
    </row>
    <row r="118" spans="1:10" ht="12.75">
      <c r="A118" t="s">
        <v>112</v>
      </c>
      <c r="C118" s="7"/>
      <c r="D118" s="7"/>
      <c r="E118" s="7"/>
      <c r="F118" s="7">
        <v>226328</v>
      </c>
      <c r="G118" s="7">
        <v>833116</v>
      </c>
      <c r="H118" s="7">
        <v>165378</v>
      </c>
      <c r="I118" s="7">
        <v>1224823</v>
      </c>
      <c r="J118" s="8">
        <f t="shared" si="1"/>
        <v>1224823</v>
      </c>
    </row>
    <row r="119" spans="3:9" ht="12.75">
      <c r="C119" s="7"/>
      <c r="D119" s="7"/>
      <c r="E119" s="7"/>
      <c r="F119" s="7"/>
      <c r="G119" s="7"/>
      <c r="H119" s="7"/>
      <c r="I119" s="7"/>
    </row>
    <row r="120" spans="1:11" ht="12.75">
      <c r="A120" t="s">
        <v>113</v>
      </c>
      <c r="B120" t="s">
        <v>113</v>
      </c>
      <c r="C120" s="7">
        <v>84750</v>
      </c>
      <c r="D120" s="7">
        <v>210604</v>
      </c>
      <c r="E120" s="7">
        <v>214140</v>
      </c>
      <c r="F120" s="7">
        <v>214080</v>
      </c>
      <c r="G120" s="7">
        <v>232077</v>
      </c>
      <c r="H120" s="7"/>
      <c r="I120" s="7">
        <v>955651</v>
      </c>
      <c r="J120" s="8">
        <f t="shared" si="1"/>
        <v>955651</v>
      </c>
      <c r="K120" s="8">
        <f>J120</f>
        <v>955651</v>
      </c>
    </row>
    <row r="121" spans="3:9" ht="12.75">
      <c r="C121" s="7"/>
      <c r="D121" s="7"/>
      <c r="E121" s="7"/>
      <c r="F121" s="7"/>
      <c r="G121" s="7"/>
      <c r="H121" s="7"/>
      <c r="I121" s="7"/>
    </row>
    <row r="122" spans="1:11" ht="12.75">
      <c r="A122" t="s">
        <v>114</v>
      </c>
      <c r="B122" t="s">
        <v>114</v>
      </c>
      <c r="C122" s="7"/>
      <c r="D122" s="7">
        <v>1623007</v>
      </c>
      <c r="E122" s="7">
        <v>1465991</v>
      </c>
      <c r="F122" s="7">
        <v>2725260</v>
      </c>
      <c r="G122" s="7">
        <v>6885242</v>
      </c>
      <c r="H122" s="7">
        <v>3210471</v>
      </c>
      <c r="I122" s="7">
        <v>15909970</v>
      </c>
      <c r="J122" s="8">
        <f t="shared" si="1"/>
        <v>15909970</v>
      </c>
      <c r="K122" s="8">
        <f>J122</f>
        <v>15909970</v>
      </c>
    </row>
    <row r="123" spans="3:9" ht="12.75">
      <c r="C123" s="7"/>
      <c r="D123" s="7"/>
      <c r="E123" s="7"/>
      <c r="F123" s="7"/>
      <c r="G123" s="7"/>
      <c r="H123" s="7"/>
      <c r="I123" s="7"/>
    </row>
    <row r="124" spans="3:11" s="4" customFormat="1" ht="12.75">
      <c r="C124" s="9">
        <f>SUM(C4:C122)</f>
        <v>5945600</v>
      </c>
      <c r="D124" s="9">
        <f aca="true" t="shared" si="2" ref="D124:I124">SUM(D4:D122)</f>
        <v>17903175</v>
      </c>
      <c r="E124" s="9">
        <f t="shared" si="2"/>
        <v>15908866</v>
      </c>
      <c r="F124" s="9">
        <f t="shared" si="2"/>
        <v>22098560</v>
      </c>
      <c r="G124" s="9">
        <f t="shared" si="2"/>
        <v>19383596</v>
      </c>
      <c r="H124" s="9">
        <f t="shared" si="2"/>
        <v>5088958</v>
      </c>
      <c r="I124" s="9">
        <f t="shared" si="2"/>
        <v>86328755</v>
      </c>
      <c r="J124" s="9">
        <f>SUM(J4:J122)</f>
        <v>86328755</v>
      </c>
      <c r="K124" s="9">
        <f>SUM(K3:K122)</f>
        <v>86328755</v>
      </c>
    </row>
  </sheetData>
  <printOptions/>
  <pageMargins left="0.75" right="0.75" top="1" bottom="1" header="0.5" footer="0.5"/>
  <pageSetup horizontalDpi="600" verticalDpi="600" orientation="landscape" scale="65" r:id="rId1"/>
  <headerFooter alignWithMargins="0">
    <oddHeader>&amp;C&amp;"Arial,Bold"&amp;14ECP-04-004 CD-2 Baseline</oddHeader>
    <oddFooter>&amp;L&amp;"Arial,Bold"2/11/04&amp;C&amp;"Arial,Bold"&amp;P</oddFooter>
  </headerFooter>
  <rowBreaks count="2" manualBreakCount="2">
    <brk id="53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Simmons</dc:creator>
  <cp:keywords/>
  <dc:description/>
  <cp:lastModifiedBy>Robert Simmons</cp:lastModifiedBy>
  <cp:lastPrinted>2004-02-12T14:08:13Z</cp:lastPrinted>
  <dcterms:created xsi:type="dcterms:W3CDTF">2004-01-26T18:07:48Z</dcterms:created>
  <dcterms:modified xsi:type="dcterms:W3CDTF">2004-02-12T14:08:34Z</dcterms:modified>
  <cp:category/>
  <cp:version/>
  <cp:contentType/>
  <cp:contentStatus/>
</cp:coreProperties>
</file>