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4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<sst xmlns="http://schemas.openxmlformats.org/spreadsheetml/2006/main" count="74" uniqueCount="73">
  <si>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 xml:space="preserve">Task No. </t>
  </si>
  <si>
    <t>Title</t>
  </si>
  <si>
    <t>Gernhardt</t>
  </si>
  <si>
    <t>McBride</t>
  </si>
  <si>
    <t>Gettelfinger</t>
  </si>
  <si>
    <t>Delany</t>
  </si>
  <si>
    <t>Marsala</t>
  </si>
  <si>
    <t>EMTB</t>
  </si>
  <si>
    <t>Gibney</t>
  </si>
  <si>
    <t>1409-029</t>
  </si>
  <si>
    <t>Oversight/Supervision</t>
  </si>
  <si>
    <t>1409-026</t>
  </si>
  <si>
    <t>Install Electrical (Powers)</t>
  </si>
  <si>
    <t>Original Job</t>
  </si>
  <si>
    <t>1409-025</t>
  </si>
  <si>
    <t>Design Test Stand</t>
  </si>
  <si>
    <t>1409-027</t>
  </si>
  <si>
    <t>Cryo Lline Installation</t>
  </si>
  <si>
    <t>1409-028</t>
  </si>
  <si>
    <t>System Testing</t>
  </si>
  <si>
    <t>1409-030</t>
  </si>
  <si>
    <t>Generate I2T Requirements</t>
  </si>
  <si>
    <t>1409-032</t>
  </si>
  <si>
    <t>Design I2T Protection</t>
  </si>
  <si>
    <t>1409-034</t>
  </si>
  <si>
    <t>Fabricate I2T Cards</t>
  </si>
  <si>
    <t>1409-036</t>
  </si>
  <si>
    <t>1409-038</t>
  </si>
  <si>
    <t>Plan/Procure N2 Ejection System</t>
  </si>
  <si>
    <t>Define N2 Ejection System</t>
  </si>
  <si>
    <t>1409-040</t>
  </si>
  <si>
    <t>Install N2 Ejection System</t>
  </si>
  <si>
    <t>1409-042</t>
  </si>
  <si>
    <t>Peer Review for Facility</t>
  </si>
  <si>
    <t>1409-044</t>
  </si>
  <si>
    <t>Final Design Review for Facility</t>
  </si>
  <si>
    <t>1409-046</t>
  </si>
  <si>
    <t>Declare Facility Available</t>
  </si>
  <si>
    <t>Design Test Stand ETC</t>
  </si>
  <si>
    <t>1409-110</t>
  </si>
  <si>
    <t>ES&amp;H Peer Review</t>
  </si>
  <si>
    <t>1409-100</t>
  </si>
  <si>
    <t>Design Control Modifications</t>
  </si>
  <si>
    <t>1409-120</t>
  </si>
  <si>
    <t>Install Control Modifications</t>
  </si>
  <si>
    <t>1409-125</t>
  </si>
  <si>
    <t>Controls Peer Review</t>
  </si>
  <si>
    <t>1409-140</t>
  </si>
  <si>
    <t>Design Closed Loop N2 System</t>
  </si>
  <si>
    <t>1409-130</t>
  </si>
  <si>
    <t>Cryostat Design (Specimen Shroud)</t>
  </si>
  <si>
    <t>1409-145</t>
  </si>
  <si>
    <t>Closed Loop N2 System Peer Review</t>
  </si>
  <si>
    <t>1409-150</t>
  </si>
  <si>
    <t>Proc Matls./Pump/Closed Loop N2</t>
  </si>
  <si>
    <t>1409-155</t>
  </si>
  <si>
    <t>Fab/Instl Closed Loop N2 System</t>
  </si>
  <si>
    <t>1409-135</t>
  </si>
  <si>
    <t>Fab/Instl Cryostat Shroud</t>
  </si>
  <si>
    <t>1409-160</t>
  </si>
  <si>
    <t>Herskwoitz</t>
  </si>
  <si>
    <t>Test Closed Loop N2 System</t>
  </si>
  <si>
    <t>1409-165</t>
  </si>
  <si>
    <t>Closed Loop N2 Facility Available</t>
  </si>
  <si>
    <t>Totals</t>
  </si>
  <si>
    <t>Spent Through March</t>
  </si>
  <si>
    <t>EADD</t>
  </si>
  <si>
    <t>P&amp;H Ducting</t>
  </si>
  <si>
    <t>M&amp;S (Direct)</t>
  </si>
  <si>
    <t>ETC (April-July)</t>
  </si>
  <si>
    <t>Note:  Revised figures discussed and agreed to my A. vonHalle &amp; G. Gettelfinger</t>
  </si>
  <si>
    <t>Original ECP-006 ETC</t>
  </si>
  <si>
    <t>Delta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</si>
</sst>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\K_);\(&quot;$&quot;#,##0.0\K\)"/>
    <numFmt numFmtId="165" formatCode="#,##0.0"/>
  </numFmts>
  <fonts count="7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Fill="1" applyAlignment="1">
      <alignment horizontal="centerContinuous"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F46" sqref="F46"/>
    </sheetView>
  </sheetViews>
  <sheetFormatPr defaultColWidth="9.140625" defaultRowHeight="12.75"/>
  <cols>
    <col min="1" max="1" width="9.57421875" style="0" customWidth="1"/>
    <col min="2" max="2" width="37.57421875" style="0" customWidth="1"/>
    <col min="3" max="5" width="12.7109375" style="0" customWidth="1"/>
    <col min="6" max="6" width="14.00390625" style="0" customWidth="1"/>
    <col min="7" max="11" width="12.7109375" style="0" customWidth="1"/>
    <col min="12" max="12" width="9.140625" style="7" customWidth="1"/>
    <col min="13" max="13" width="15.28125" style="0" customWidth="1"/>
  </cols>
  <sheetData>
    <row r="1" spans="1:12" s="4" customFormat="1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66</v>
      </c>
      <c r="G1" s="4" t="s">
        <v>7</v>
      </c>
      <c r="H1" s="4" t="s">
        <v>5</v>
      </c>
      <c r="I1" s="4" t="s">
        <v>6</v>
      </c>
      <c r="J1" s="4" t="s">
        <v>8</v>
      </c>
      <c r="K1" s="4" t="s">
        <v>60</v>
      </c>
      <c r="L1" s="20" t="s">
        <v>68</v>
      </c>
    </row>
    <row r="2" s="5" customFormat="1" ht="12.75">
      <c r="L2" s="6"/>
    </row>
    <row r="3" spans="1:12" s="8" customFormat="1" ht="12.75">
      <c r="A3" s="10" t="s">
        <v>13</v>
      </c>
      <c r="B3" s="10"/>
      <c r="L3" s="9"/>
    </row>
    <row r="4" spans="1:5" ht="12.75">
      <c r="A4" t="s">
        <v>9</v>
      </c>
      <c r="B4" t="s">
        <v>10</v>
      </c>
      <c r="C4">
        <v>28</v>
      </c>
      <c r="D4">
        <v>80</v>
      </c>
      <c r="E4">
        <v>280</v>
      </c>
    </row>
    <row r="5" spans="1:12" ht="12.75">
      <c r="A5" t="s">
        <v>11</v>
      </c>
      <c r="B5" t="s">
        <v>12</v>
      </c>
      <c r="L5" s="7">
        <v>95.2</v>
      </c>
    </row>
    <row r="6" spans="1:6" ht="12.75">
      <c r="A6" t="s">
        <v>14</v>
      </c>
      <c r="B6" t="s">
        <v>15</v>
      </c>
      <c r="F6">
        <v>240</v>
      </c>
    </row>
    <row r="7" spans="1:12" s="1" customFormat="1" ht="12.75">
      <c r="A7" s="1" t="s">
        <v>14</v>
      </c>
      <c r="B7" s="1" t="s">
        <v>38</v>
      </c>
      <c r="F7" s="1">
        <v>269</v>
      </c>
      <c r="L7" s="11"/>
    </row>
    <row r="8" spans="1:12" ht="12.75">
      <c r="A8" t="s">
        <v>16</v>
      </c>
      <c r="B8" t="s">
        <v>17</v>
      </c>
      <c r="G8">
        <v>120</v>
      </c>
      <c r="H8">
        <v>70</v>
      </c>
      <c r="L8" s="7">
        <v>9</v>
      </c>
    </row>
    <row r="9" spans="1:7" ht="12.75">
      <c r="A9" t="s">
        <v>18</v>
      </c>
      <c r="B9" t="s">
        <v>19</v>
      </c>
      <c r="E9">
        <v>80</v>
      </c>
      <c r="G9">
        <v>65</v>
      </c>
    </row>
    <row r="10" spans="1:5" ht="12.75">
      <c r="A10" t="s">
        <v>20</v>
      </c>
      <c r="B10" t="s">
        <v>21</v>
      </c>
      <c r="E10">
        <v>16</v>
      </c>
    </row>
    <row r="11" spans="1:9" ht="12.75">
      <c r="A11" t="s">
        <v>22</v>
      </c>
      <c r="B11" t="s">
        <v>23</v>
      </c>
      <c r="I11">
        <v>40</v>
      </c>
    </row>
    <row r="12" spans="1:10" ht="12.75">
      <c r="A12" t="s">
        <v>24</v>
      </c>
      <c r="B12" t="s">
        <v>25</v>
      </c>
      <c r="G12">
        <v>120</v>
      </c>
      <c r="J12">
        <v>30</v>
      </c>
    </row>
    <row r="13" spans="1:5" ht="12.75">
      <c r="A13" t="s">
        <v>26</v>
      </c>
      <c r="B13" t="s">
        <v>29</v>
      </c>
      <c r="E13">
        <v>16</v>
      </c>
    </row>
    <row r="14" spans="1:2" ht="12.75">
      <c r="A14" t="s">
        <v>27</v>
      </c>
      <c r="B14" t="s">
        <v>28</v>
      </c>
    </row>
    <row r="15" spans="1:13" s="1" customFormat="1" ht="12.75">
      <c r="A15" s="1" t="s">
        <v>30</v>
      </c>
      <c r="B15" s="1" t="s">
        <v>31</v>
      </c>
      <c r="L15" s="11">
        <v>10</v>
      </c>
      <c r="M15" s="1" t="s">
        <v>67</v>
      </c>
    </row>
    <row r="16" spans="1:12" s="12" customFormat="1" ht="12.75">
      <c r="A16" s="12" t="s">
        <v>32</v>
      </c>
      <c r="B16" s="12" t="s">
        <v>33</v>
      </c>
      <c r="L16" s="13"/>
    </row>
    <row r="17" spans="1:12" s="1" customFormat="1" ht="12.75">
      <c r="A17" s="1" t="s">
        <v>34</v>
      </c>
      <c r="B17" s="1" t="s">
        <v>35</v>
      </c>
      <c r="L17" s="11"/>
    </row>
    <row r="18" spans="1:12" s="12" customFormat="1" ht="12.75">
      <c r="A18" s="12" t="s">
        <v>36</v>
      </c>
      <c r="B18" s="12" t="s">
        <v>37</v>
      </c>
      <c r="L18" s="13"/>
    </row>
    <row r="19" spans="1:12" s="1" customFormat="1" ht="12.75">
      <c r="A19" s="1" t="s">
        <v>39</v>
      </c>
      <c r="B19" s="1" t="s">
        <v>40</v>
      </c>
      <c r="L19" s="11"/>
    </row>
    <row r="20" spans="1:12" s="1" customFormat="1" ht="12.75">
      <c r="A20" s="1" t="s">
        <v>41</v>
      </c>
      <c r="B20" s="1" t="s">
        <v>42</v>
      </c>
      <c r="C20" s="1">
        <v>92</v>
      </c>
      <c r="E20" s="1">
        <v>60</v>
      </c>
      <c r="I20" s="1">
        <v>180</v>
      </c>
      <c r="L20" s="11"/>
    </row>
    <row r="21" spans="1:12" s="1" customFormat="1" ht="12.75">
      <c r="A21" s="1" t="s">
        <v>43</v>
      </c>
      <c r="B21" s="1" t="s">
        <v>44</v>
      </c>
      <c r="G21" s="1">
        <v>160</v>
      </c>
      <c r="L21" s="11"/>
    </row>
    <row r="22" spans="1:12" s="1" customFormat="1" ht="12.75">
      <c r="A22" s="1" t="s">
        <v>45</v>
      </c>
      <c r="B22" s="1" t="s">
        <v>46</v>
      </c>
      <c r="L22" s="11"/>
    </row>
    <row r="23" spans="1:12" s="1" customFormat="1" ht="12.75">
      <c r="A23" s="1" t="s">
        <v>47</v>
      </c>
      <c r="B23" s="1" t="s">
        <v>48</v>
      </c>
      <c r="L23" s="11"/>
    </row>
    <row r="24" spans="1:12" s="1" customFormat="1" ht="12.75">
      <c r="A24" s="1" t="s">
        <v>49</v>
      </c>
      <c r="B24" s="1" t="s">
        <v>50</v>
      </c>
      <c r="E24" s="1">
        <v>40</v>
      </c>
      <c r="L24" s="11"/>
    </row>
    <row r="25" spans="1:12" s="1" customFormat="1" ht="12.75">
      <c r="A25" s="1" t="s">
        <v>51</v>
      </c>
      <c r="B25" s="1" t="s">
        <v>52</v>
      </c>
      <c r="L25" s="11"/>
    </row>
    <row r="26" spans="1:12" s="1" customFormat="1" ht="12.75">
      <c r="A26" s="1" t="s">
        <v>53</v>
      </c>
      <c r="B26" s="1" t="s">
        <v>54</v>
      </c>
      <c r="L26" s="11">
        <v>15</v>
      </c>
    </row>
    <row r="27" spans="1:12" s="1" customFormat="1" ht="12.75">
      <c r="A27" s="1" t="s">
        <v>55</v>
      </c>
      <c r="B27" s="1" t="s">
        <v>56</v>
      </c>
      <c r="H27" s="1">
        <v>120</v>
      </c>
      <c r="L27" s="11"/>
    </row>
    <row r="28" spans="1:12" s="1" customFormat="1" ht="12.75">
      <c r="A28" s="1" t="s">
        <v>57</v>
      </c>
      <c r="B28" s="1" t="s">
        <v>58</v>
      </c>
      <c r="G28" s="1">
        <v>120</v>
      </c>
      <c r="L28" s="11">
        <v>10</v>
      </c>
    </row>
    <row r="29" spans="1:12" s="1" customFormat="1" ht="12.75">
      <c r="A29" s="1" t="s">
        <v>59</v>
      </c>
      <c r="B29" s="1" t="s">
        <v>61</v>
      </c>
      <c r="K29" s="1">
        <v>40</v>
      </c>
      <c r="L29" s="11"/>
    </row>
    <row r="30" spans="1:12" s="1" customFormat="1" ht="12.75">
      <c r="A30" s="1" t="s">
        <v>62</v>
      </c>
      <c r="B30" s="1" t="s">
        <v>63</v>
      </c>
      <c r="L30" s="11"/>
    </row>
    <row r="31" s="1" customFormat="1" ht="12.75">
      <c r="L31" s="11"/>
    </row>
    <row r="32" spans="1:12" s="3" customFormat="1" ht="12.75">
      <c r="A32" s="15" t="s">
        <v>64</v>
      </c>
      <c r="B32" s="15"/>
      <c r="C32" s="3">
        <f>SUM(C4:C30)</f>
        <v>120</v>
      </c>
      <c r="D32" s="3">
        <f aca="true" t="shared" si="0" ref="D32:L32">SUM(D4:D30)</f>
        <v>80</v>
      </c>
      <c r="E32" s="3">
        <f t="shared" si="0"/>
        <v>492</v>
      </c>
      <c r="F32" s="3">
        <f t="shared" si="0"/>
        <v>509</v>
      </c>
      <c r="G32" s="3">
        <f t="shared" si="0"/>
        <v>585</v>
      </c>
      <c r="H32" s="3">
        <f t="shared" si="0"/>
        <v>190</v>
      </c>
      <c r="I32" s="3">
        <f t="shared" si="0"/>
        <v>220</v>
      </c>
      <c r="J32" s="3">
        <f t="shared" si="0"/>
        <v>30</v>
      </c>
      <c r="K32" s="3">
        <f t="shared" si="0"/>
        <v>40</v>
      </c>
      <c r="L32" s="16">
        <f t="shared" si="0"/>
        <v>139.2</v>
      </c>
    </row>
    <row r="34" spans="1:12" s="17" customFormat="1" ht="12.75">
      <c r="A34" s="15" t="s">
        <v>65</v>
      </c>
      <c r="B34" s="15"/>
      <c r="E34" s="17">
        <v>167</v>
      </c>
      <c r="F34" s="17">
        <v>240</v>
      </c>
      <c r="G34" s="17">
        <f>3.3+49.7+2.7</f>
        <v>55.7</v>
      </c>
      <c r="L34" s="18">
        <v>99.86</v>
      </c>
    </row>
    <row r="36" spans="1:12" s="2" customFormat="1" ht="12.75">
      <c r="A36" s="14" t="s">
        <v>69</v>
      </c>
      <c r="B36" s="14"/>
      <c r="C36" s="2">
        <f>C32-C34</f>
        <v>120</v>
      </c>
      <c r="D36" s="2">
        <f aca="true" t="shared" si="1" ref="D36:L36">D32-D34</f>
        <v>80</v>
      </c>
      <c r="E36" s="2">
        <f t="shared" si="1"/>
        <v>325</v>
      </c>
      <c r="F36" s="2">
        <f t="shared" si="1"/>
        <v>269</v>
      </c>
      <c r="G36" s="2">
        <f t="shared" si="1"/>
        <v>529.3</v>
      </c>
      <c r="H36" s="2">
        <f t="shared" si="1"/>
        <v>190</v>
      </c>
      <c r="I36" s="2">
        <f t="shared" si="1"/>
        <v>220</v>
      </c>
      <c r="J36" s="2">
        <f t="shared" si="1"/>
        <v>30</v>
      </c>
      <c r="K36" s="2">
        <f t="shared" si="1"/>
        <v>40</v>
      </c>
      <c r="L36" s="19">
        <f t="shared" si="1"/>
        <v>39.33999999999999</v>
      </c>
    </row>
    <row r="38" spans="1:12" s="3" customFormat="1" ht="12.75">
      <c r="A38" s="3" t="s">
        <v>70</v>
      </c>
      <c r="L38" s="16"/>
    </row>
    <row r="40" spans="1:12" s="1" customFormat="1" ht="12.75">
      <c r="A40" s="21" t="s">
        <v>71</v>
      </c>
      <c r="B40" s="21"/>
      <c r="C40" s="1">
        <v>292</v>
      </c>
      <c r="D40" s="1">
        <v>120</v>
      </c>
      <c r="E40" s="1">
        <v>365</v>
      </c>
      <c r="F40" s="1">
        <v>269</v>
      </c>
      <c r="G40" s="1">
        <v>605</v>
      </c>
      <c r="H40" s="1">
        <v>190</v>
      </c>
      <c r="I40" s="1">
        <v>392</v>
      </c>
      <c r="J40" s="1">
        <v>120</v>
      </c>
      <c r="K40" s="1">
        <v>40</v>
      </c>
      <c r="L40" s="11">
        <v>39.3</v>
      </c>
    </row>
    <row r="42" spans="2:12" ht="12.75">
      <c r="B42" s="22" t="s">
        <v>72</v>
      </c>
      <c r="C42">
        <f>C36-C40</f>
        <v>-172</v>
      </c>
      <c r="D42">
        <f aca="true" t="shared" si="2" ref="D42:K42">D36-D40</f>
        <v>-40</v>
      </c>
      <c r="E42">
        <f t="shared" si="2"/>
        <v>-40</v>
      </c>
      <c r="F42">
        <f t="shared" si="2"/>
        <v>0</v>
      </c>
      <c r="G42">
        <f t="shared" si="2"/>
        <v>-75.70000000000005</v>
      </c>
      <c r="H42">
        <f t="shared" si="2"/>
        <v>0</v>
      </c>
      <c r="I42">
        <f t="shared" si="2"/>
        <v>-172</v>
      </c>
      <c r="J42">
        <f t="shared" si="2"/>
        <v>-90</v>
      </c>
      <c r="K42">
        <f t="shared" si="2"/>
        <v>0</v>
      </c>
      <c r="L42" s="7">
        <f>L36-L40</f>
        <v>0.03999999999999204</v>
      </c>
    </row>
  </sheetData>
  <printOptions/>
  <pageMargins left="0.75" right="0.75" top="1" bottom="1" header="0.5" footer="0.5"/>
  <pageSetup horizontalDpi="600" verticalDpi="600" orientation="landscape" scale="65" r:id="rId1"/>
  <headerFooter alignWithMargins="0">
    <oddHeader>&amp;C&amp;"Arial,Bold"&amp;14Job 1409 Assessment</oddHeader>
    <oddFooter>&amp;L&amp;"Arial,Bold"4/22/04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Simmons</dc:creator>
  <cp:keywords/>
  <dc:description/>
  <cp:lastModifiedBy>Robert Simmons</cp:lastModifiedBy>
  <cp:lastPrinted>2004-04-22T18:14:42Z</cp:lastPrinted>
  <dcterms:created xsi:type="dcterms:W3CDTF">2004-04-22T16:38:04Z</dcterms:created>
  <dcterms:modified xsi:type="dcterms:W3CDTF">2004-04-22T18:15:15Z</dcterms:modified>
  <cp:category/>
  <cp:version/>
  <cp:contentType/>
  <cp:contentStatus/>
</cp:coreProperties>
</file>