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'P3'!$F$51:$L$56</definedName>
  </definedNames>
  <calcPr fullCalcOnLoad="1"/>
</workbook>
</file>

<file path=xl/sharedStrings.xml><?xml version="1.0" encoding="utf-8"?>
<sst xmlns="http://schemas.openxmlformats.org/spreadsheetml/2006/main" count="162" uniqueCount="159">
  <si>
    <t xml:space="preserve">RES </t>
  </si>
  <si>
    <t>RESOURCE</t>
  </si>
  <si>
    <t xml:space="preserve">         OCT        FY08</t>
  </si>
  <si>
    <t xml:space="preserve">         NOV        FY08</t>
  </si>
  <si>
    <t xml:space="preserve">         DEC        FY08</t>
  </si>
  <si>
    <t xml:space="preserve">         JAN        FY08</t>
  </si>
  <si>
    <t xml:space="preserve">         FEB        FY08</t>
  </si>
  <si>
    <t xml:space="preserve">         MAR        FY08</t>
  </si>
  <si>
    <t xml:space="preserve">         APR        FY08</t>
  </si>
  <si>
    <t xml:space="preserve">         MAY        FY08</t>
  </si>
  <si>
    <t xml:space="preserve">         JUN        FY08</t>
  </si>
  <si>
    <t xml:space="preserve">         JUL        FY08</t>
  </si>
  <si>
    <t xml:space="preserve">         AUG        FY08</t>
  </si>
  <si>
    <t xml:space="preserve">         SEP        FY08</t>
  </si>
  <si>
    <t xml:space="preserve">         OCT        FY09</t>
  </si>
  <si>
    <t xml:space="preserve">         NOV        FY09</t>
  </si>
  <si>
    <t xml:space="preserve">         DEC        FY09</t>
  </si>
  <si>
    <t xml:space="preserve">         JAN        FY09</t>
  </si>
  <si>
    <t xml:space="preserve">         FEB        FY09</t>
  </si>
  <si>
    <t xml:space="preserve">         MAR        FY09</t>
  </si>
  <si>
    <t xml:space="preserve">         APR        FY09</t>
  </si>
  <si>
    <t xml:space="preserve">         MAY        FY09</t>
  </si>
  <si>
    <t xml:space="preserve">         JUN        FY09</t>
  </si>
  <si>
    <t xml:space="preserve">         JUL        FY09</t>
  </si>
  <si>
    <t xml:space="preserve">         AUG        FY09</t>
  </si>
  <si>
    <t xml:space="preserve">         SEP        FY09</t>
  </si>
  <si>
    <t xml:space="preserve">         OCT        FY10</t>
  </si>
  <si>
    <t xml:space="preserve">         NOV        FY10</t>
  </si>
  <si>
    <t xml:space="preserve">         DEC        FY10</t>
  </si>
  <si>
    <t xml:space="preserve">         JAN        FY10</t>
  </si>
  <si>
    <t xml:space="preserve">         FEB        FY10</t>
  </si>
  <si>
    <t xml:space="preserve">         MAR        FY10</t>
  </si>
  <si>
    <t xml:space="preserve">         APR        FY10</t>
  </si>
  <si>
    <t xml:space="preserve">         MAY        FY10</t>
  </si>
  <si>
    <t xml:space="preserve">         JUN        FY10</t>
  </si>
  <si>
    <t xml:space="preserve">         JUL        FY10</t>
  </si>
  <si>
    <t xml:space="preserve">         AUG        FY10</t>
  </si>
  <si>
    <t xml:space="preserve">         SEP        FY10</t>
  </si>
  <si>
    <t xml:space="preserve">         OCT        FY11</t>
  </si>
  <si>
    <t xml:space="preserve">         NOV        FY11</t>
  </si>
  <si>
    <t xml:space="preserve">         DEC        FY11</t>
  </si>
  <si>
    <t xml:space="preserve">         JAN        FY11</t>
  </si>
  <si>
    <t xml:space="preserve">         FEB        FY11</t>
  </si>
  <si>
    <t xml:space="preserve">         MAR        FY11</t>
  </si>
  <si>
    <t xml:space="preserve">         APR        FY11</t>
  </si>
  <si>
    <t xml:space="preserve">         MAY        FY11</t>
  </si>
  <si>
    <t xml:space="preserve">         JUN        FY11</t>
  </si>
  <si>
    <t xml:space="preserve">         JUL        FY11</t>
  </si>
  <si>
    <t xml:space="preserve">         AUG        FY11</t>
  </si>
  <si>
    <t xml:space="preserve">         SEP        FY11</t>
  </si>
  <si>
    <t xml:space="preserve">         OCT        FY12</t>
  </si>
  <si>
    <t xml:space="preserve">         NOV        FY12</t>
  </si>
  <si>
    <t xml:space="preserve">         DEC        FY12</t>
  </si>
  <si>
    <t xml:space="preserve">         JAN        FY12</t>
  </si>
  <si>
    <t xml:space="preserve">         FEB        FY12</t>
  </si>
  <si>
    <t xml:space="preserve">         MAR        FY12</t>
  </si>
  <si>
    <t xml:space="preserve">         APR        FY12</t>
  </si>
  <si>
    <t xml:space="preserve">         MAY        FY12</t>
  </si>
  <si>
    <t xml:space="preserve">         JUN        FY12</t>
  </si>
  <si>
    <t xml:space="preserve">         JUL        FY12</t>
  </si>
  <si>
    <t xml:space="preserve">         AUG        FY12</t>
  </si>
  <si>
    <t xml:space="preserve">         SEP        FY12</t>
  </si>
  <si>
    <t>81ORNL</t>
  </si>
  <si>
    <t>81PPPL</t>
  </si>
  <si>
    <t>B///CB</t>
  </si>
  <si>
    <t>EA//DM</t>
  </si>
  <si>
    <t>EA//EM</t>
  </si>
  <si>
    <t>EA//SB</t>
  </si>
  <si>
    <t>EC//EM</t>
  </si>
  <si>
    <t>EC//TB</t>
  </si>
  <si>
    <t>EE//AM</t>
  </si>
  <si>
    <t>EE//EM</t>
  </si>
  <si>
    <t>EE//SM</t>
  </si>
  <si>
    <t>EE//TB</t>
  </si>
  <si>
    <t>EM//EM</t>
  </si>
  <si>
    <t>EM//SB</t>
  </si>
  <si>
    <t>EM//SM</t>
  </si>
  <si>
    <t>EM//TB</t>
  </si>
  <si>
    <t>EM//TH</t>
  </si>
  <si>
    <t>EM2/TB</t>
  </si>
  <si>
    <t>EMT/TB</t>
  </si>
  <si>
    <t>FC//AM</t>
  </si>
  <si>
    <t>ORNL35</t>
  </si>
  <si>
    <t>ORNL41</t>
  </si>
  <si>
    <t>ORNL81</t>
  </si>
  <si>
    <t>ORNLDA</t>
  </si>
  <si>
    <t>ORNLDH</t>
  </si>
  <si>
    <t>ORNLDM</t>
  </si>
  <si>
    <t>ORNLEM</t>
  </si>
  <si>
    <t>ORNLJH</t>
  </si>
  <si>
    <t>ORNLMM</t>
  </si>
  <si>
    <t>R///RM2</t>
  </si>
  <si>
    <t>R///RM3</t>
  </si>
  <si>
    <t>SH//TB</t>
  </si>
  <si>
    <t>ZMET</t>
  </si>
  <si>
    <t>Effort</t>
  </si>
  <si>
    <t>Procurements</t>
  </si>
  <si>
    <t>Other</t>
  </si>
  <si>
    <t xml:space="preserve"> FEBFY08</t>
  </si>
  <si>
    <t xml:space="preserve"> MARFY08</t>
  </si>
  <si>
    <t xml:space="preserve"> APRFY08</t>
  </si>
  <si>
    <t xml:space="preserve"> MAYFY08</t>
  </si>
  <si>
    <t xml:space="preserve"> JUNFY08</t>
  </si>
  <si>
    <t xml:space="preserve"> JULFY08</t>
  </si>
  <si>
    <t xml:space="preserve"> AUGFY08</t>
  </si>
  <si>
    <t xml:space="preserve"> SEPFY08</t>
  </si>
  <si>
    <t xml:space="preserve"> OCTFY09</t>
  </si>
  <si>
    <t xml:space="preserve"> NOVFY09</t>
  </si>
  <si>
    <t xml:space="preserve"> DECFY09</t>
  </si>
  <si>
    <t xml:space="preserve"> JANFY09</t>
  </si>
  <si>
    <t xml:space="preserve"> FEBFY09</t>
  </si>
  <si>
    <t xml:space="preserve"> MARFY09</t>
  </si>
  <si>
    <t xml:space="preserve"> APRFY09</t>
  </si>
  <si>
    <t xml:space="preserve"> MAYFY09</t>
  </si>
  <si>
    <t xml:space="preserve"> JUNFY09</t>
  </si>
  <si>
    <t xml:space="preserve"> JULFY09</t>
  </si>
  <si>
    <t xml:space="preserve"> AUGFY09</t>
  </si>
  <si>
    <t xml:space="preserve"> SEPFY09</t>
  </si>
  <si>
    <t xml:space="preserve"> OCTFY10</t>
  </si>
  <si>
    <t xml:space="preserve"> NOVFY10</t>
  </si>
  <si>
    <t xml:space="preserve"> DECFY10</t>
  </si>
  <si>
    <t xml:space="preserve"> JANFY10</t>
  </si>
  <si>
    <t xml:space="preserve"> FEBFY10</t>
  </si>
  <si>
    <t xml:space="preserve"> MARFY10</t>
  </si>
  <si>
    <t xml:space="preserve"> APRFY10</t>
  </si>
  <si>
    <t xml:space="preserve"> MAYFY10</t>
  </si>
  <si>
    <t xml:space="preserve"> JUNFY10</t>
  </si>
  <si>
    <t xml:space="preserve"> JULFY10</t>
  </si>
  <si>
    <t xml:space="preserve"> AUGFY10</t>
  </si>
  <si>
    <t xml:space="preserve"> SEPFY10</t>
  </si>
  <si>
    <t xml:space="preserve"> OCTFY11</t>
  </si>
  <si>
    <t xml:space="preserve"> NOVFY11</t>
  </si>
  <si>
    <t xml:space="preserve"> DECFY11</t>
  </si>
  <si>
    <t xml:space="preserve"> JANFY11</t>
  </si>
  <si>
    <t xml:space="preserve"> FEBFY11</t>
  </si>
  <si>
    <t xml:space="preserve"> MARFY11</t>
  </si>
  <si>
    <t xml:space="preserve"> APRFY11</t>
  </si>
  <si>
    <t xml:space="preserve"> MAYFY11</t>
  </si>
  <si>
    <t xml:space="preserve"> JUNFY11</t>
  </si>
  <si>
    <t xml:space="preserve"> JULFY11</t>
  </si>
  <si>
    <t xml:space="preserve"> AUGFY11</t>
  </si>
  <si>
    <t xml:space="preserve"> SEPFY11</t>
  </si>
  <si>
    <t xml:space="preserve"> OCTFY12</t>
  </si>
  <si>
    <t xml:space="preserve"> NOVFY12</t>
  </si>
  <si>
    <t xml:space="preserve"> DECFY12</t>
  </si>
  <si>
    <t xml:space="preserve"> JANFY12</t>
  </si>
  <si>
    <t xml:space="preserve"> FEBFY12</t>
  </si>
  <si>
    <t xml:space="preserve"> MARFY12</t>
  </si>
  <si>
    <t xml:space="preserve"> APRFY12</t>
  </si>
  <si>
    <t xml:space="preserve"> MAYFY12</t>
  </si>
  <si>
    <t xml:space="preserve"> JUNFY12</t>
  </si>
  <si>
    <t xml:space="preserve"> JULFY12</t>
  </si>
  <si>
    <t xml:space="preserve"> AUGFY12</t>
  </si>
  <si>
    <t xml:space="preserve"> SEPFY12</t>
  </si>
  <si>
    <t>FY08</t>
  </si>
  <si>
    <t>FY09</t>
  </si>
  <si>
    <t>FY10</t>
  </si>
  <si>
    <t>FY11</t>
  </si>
  <si>
    <t>FY12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</si>
</sst>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zoomScale="70" zoomScaleNormal="70" workbookViewId="0" topLeftCell="A1">
      <selection activeCell="F51" sqref="F51:L56"/>
    </sheetView>
  </sheetViews>
  <sheetFormatPr defaultColWidth="9.140625" defaultRowHeight="12.75"/>
  <cols>
    <col min="7" max="7" width="9.57421875" style="0" bestFit="1" customWidth="1"/>
    <col min="8" max="10" width="10.28125" style="0" bestFit="1" customWidth="1"/>
    <col min="11" max="11" width="9.28125" style="0" bestFit="1" customWidth="1"/>
  </cols>
  <sheetData>
    <row r="1" spans="1:62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 spans="2:53" ht="12.75">
      <c r="B2">
        <v>35</v>
      </c>
      <c r="C2" s="1">
        <v>5.1</v>
      </c>
      <c r="D2" s="1">
        <v>4.6</v>
      </c>
      <c r="E2" s="1">
        <v>3.5</v>
      </c>
      <c r="F2" s="1">
        <v>4.5</v>
      </c>
      <c r="G2">
        <v>4.3</v>
      </c>
      <c r="H2">
        <v>5.7</v>
      </c>
      <c r="I2">
        <v>6.3</v>
      </c>
      <c r="J2">
        <v>6.1</v>
      </c>
      <c r="K2">
        <v>4.7</v>
      </c>
      <c r="L2">
        <v>5.3</v>
      </c>
      <c r="M2">
        <v>5.1</v>
      </c>
      <c r="N2">
        <v>5.1</v>
      </c>
      <c r="O2">
        <v>5.6</v>
      </c>
      <c r="P2">
        <v>3.9</v>
      </c>
      <c r="Q2">
        <v>3.7</v>
      </c>
      <c r="R2">
        <v>4.6</v>
      </c>
      <c r="S2">
        <v>4.4</v>
      </c>
      <c r="T2">
        <v>6.8</v>
      </c>
      <c r="U2">
        <v>6.4</v>
      </c>
      <c r="V2">
        <v>3.9</v>
      </c>
      <c r="W2">
        <v>3.6</v>
      </c>
      <c r="X2">
        <v>3.6</v>
      </c>
      <c r="Y2">
        <v>3.5</v>
      </c>
      <c r="Z2">
        <v>3.5</v>
      </c>
      <c r="AA2">
        <v>3.8</v>
      </c>
      <c r="AB2">
        <v>5.9</v>
      </c>
      <c r="AC2">
        <v>5.1</v>
      </c>
      <c r="AD2">
        <v>4.3</v>
      </c>
      <c r="AE2">
        <v>4.7</v>
      </c>
      <c r="AF2">
        <v>4.3</v>
      </c>
      <c r="AG2">
        <v>3.8</v>
      </c>
      <c r="AH2">
        <v>3.8</v>
      </c>
      <c r="AI2">
        <v>4.2</v>
      </c>
      <c r="AJ2">
        <v>4</v>
      </c>
      <c r="AK2">
        <v>4.2</v>
      </c>
      <c r="AL2">
        <v>4</v>
      </c>
      <c r="AM2">
        <v>2.2</v>
      </c>
      <c r="AN2">
        <v>1.8</v>
      </c>
      <c r="AO2">
        <v>1.5</v>
      </c>
      <c r="AP2">
        <v>1.8</v>
      </c>
      <c r="AQ2">
        <v>1.8</v>
      </c>
      <c r="AR2">
        <v>2</v>
      </c>
      <c r="AS2">
        <v>1.8</v>
      </c>
      <c r="AT2">
        <v>1.8</v>
      </c>
      <c r="AU2">
        <v>1.9</v>
      </c>
      <c r="AV2">
        <v>1.8</v>
      </c>
      <c r="AW2">
        <v>2</v>
      </c>
      <c r="AX2">
        <v>1.8</v>
      </c>
      <c r="AY2">
        <v>2</v>
      </c>
      <c r="AZ2">
        <v>1.9</v>
      </c>
      <c r="BA2">
        <v>0.8</v>
      </c>
    </row>
    <row r="3" spans="2:53" ht="12.75">
      <c r="B3">
        <v>41</v>
      </c>
      <c r="C3" s="1">
        <v>63.8</v>
      </c>
      <c r="D3" s="1">
        <v>71.5</v>
      </c>
      <c r="E3" s="1">
        <v>24.7</v>
      </c>
      <c r="F3" s="1">
        <v>65.2</v>
      </c>
      <c r="G3">
        <v>438.6</v>
      </c>
      <c r="H3">
        <v>369.7</v>
      </c>
      <c r="I3">
        <v>454.5</v>
      </c>
      <c r="J3">
        <v>499.6</v>
      </c>
      <c r="K3">
        <v>276.1</v>
      </c>
      <c r="L3">
        <v>364.4</v>
      </c>
      <c r="M3">
        <v>322.5</v>
      </c>
      <c r="N3">
        <v>392.3</v>
      </c>
      <c r="O3">
        <v>602.8</v>
      </c>
      <c r="P3">
        <v>388.6</v>
      </c>
      <c r="Q3">
        <v>329.6</v>
      </c>
      <c r="R3">
        <v>383.2</v>
      </c>
      <c r="S3">
        <v>213.9</v>
      </c>
      <c r="T3">
        <v>152.6</v>
      </c>
      <c r="U3">
        <v>124.2</v>
      </c>
      <c r="V3">
        <v>80.8</v>
      </c>
      <c r="W3">
        <v>36.3</v>
      </c>
      <c r="X3">
        <v>24.2</v>
      </c>
      <c r="Y3">
        <v>22.2</v>
      </c>
      <c r="Z3">
        <v>22.3</v>
      </c>
      <c r="AA3">
        <v>226.8</v>
      </c>
      <c r="AB3">
        <v>242.6</v>
      </c>
      <c r="AC3">
        <v>205.4</v>
      </c>
      <c r="AD3">
        <v>263.1</v>
      </c>
      <c r="AE3">
        <v>275.6</v>
      </c>
      <c r="AF3">
        <v>369.5</v>
      </c>
      <c r="AG3">
        <v>336.6</v>
      </c>
      <c r="AH3">
        <v>346.9</v>
      </c>
      <c r="AI3">
        <v>459</v>
      </c>
      <c r="AJ3">
        <v>453.9</v>
      </c>
      <c r="AK3">
        <v>390.9</v>
      </c>
      <c r="AL3">
        <v>315.4</v>
      </c>
      <c r="AM3">
        <v>388.5</v>
      </c>
      <c r="AN3">
        <v>239.3</v>
      </c>
      <c r="AO3">
        <v>138.6</v>
      </c>
      <c r="AP3">
        <v>93.3</v>
      </c>
      <c r="AQ3">
        <v>50.4</v>
      </c>
      <c r="AR3">
        <v>20.3</v>
      </c>
      <c r="AS3">
        <v>18.6</v>
      </c>
      <c r="AT3">
        <v>18.6</v>
      </c>
      <c r="AU3">
        <v>27.2</v>
      </c>
      <c r="AV3">
        <v>55.3</v>
      </c>
      <c r="AW3">
        <v>54.3</v>
      </c>
      <c r="AX3">
        <v>44.5</v>
      </c>
      <c r="AY3">
        <v>14.7</v>
      </c>
      <c r="AZ3">
        <v>160.8</v>
      </c>
      <c r="BA3">
        <v>0.3</v>
      </c>
    </row>
    <row r="4" spans="2:36" ht="12.75">
      <c r="B4">
        <v>43</v>
      </c>
      <c r="C4" s="1"/>
      <c r="D4" s="1"/>
      <c r="E4" s="1"/>
      <c r="F4" s="1"/>
      <c r="AG4">
        <v>25.9</v>
      </c>
      <c r="AH4">
        <v>51.8</v>
      </c>
      <c r="AI4">
        <v>57</v>
      </c>
      <c r="AJ4">
        <v>33.7</v>
      </c>
    </row>
    <row r="5" spans="2:26" ht="12.75">
      <c r="B5">
        <v>48</v>
      </c>
      <c r="C5" s="1"/>
      <c r="D5" s="1"/>
      <c r="E5" s="1"/>
      <c r="F5" s="1"/>
      <c r="K5">
        <v>146.8</v>
      </c>
      <c r="L5">
        <v>153.7</v>
      </c>
      <c r="M5">
        <v>146.8</v>
      </c>
      <c r="N5">
        <v>146.8</v>
      </c>
      <c r="O5">
        <v>119.8</v>
      </c>
      <c r="P5">
        <v>155.5</v>
      </c>
      <c r="Q5">
        <v>162.6</v>
      </c>
      <c r="R5">
        <v>192.2</v>
      </c>
      <c r="S5">
        <v>155.6</v>
      </c>
      <c r="T5">
        <v>138.1</v>
      </c>
      <c r="U5">
        <v>91.7</v>
      </c>
      <c r="V5">
        <v>24.6</v>
      </c>
      <c r="W5">
        <v>27</v>
      </c>
      <c r="X5">
        <v>27</v>
      </c>
      <c r="Y5">
        <v>25.8</v>
      </c>
      <c r="Z5">
        <v>25.8</v>
      </c>
    </row>
    <row r="6" spans="2:15" ht="12.75">
      <c r="B6">
        <v>49</v>
      </c>
      <c r="C6" s="1">
        <v>52.9</v>
      </c>
      <c r="D6" s="1">
        <v>44.2</v>
      </c>
      <c r="E6" s="1">
        <v>21.4</v>
      </c>
      <c r="F6" s="1">
        <v>56.6</v>
      </c>
      <c r="G6">
        <v>4.5</v>
      </c>
      <c r="H6">
        <v>47.2</v>
      </c>
      <c r="I6">
        <v>47.2</v>
      </c>
      <c r="J6">
        <v>94.4</v>
      </c>
      <c r="K6">
        <v>47.2</v>
      </c>
      <c r="L6">
        <v>47.2</v>
      </c>
      <c r="M6">
        <v>94.4</v>
      </c>
      <c r="N6">
        <v>47.2</v>
      </c>
      <c r="O6">
        <v>47.2</v>
      </c>
    </row>
    <row r="7" spans="2:53" ht="12.75">
      <c r="B7">
        <v>54</v>
      </c>
      <c r="C7" s="1">
        <v>39</v>
      </c>
      <c r="D7" s="1">
        <v>33.9</v>
      </c>
      <c r="E7" s="1">
        <v>25.4</v>
      </c>
      <c r="F7" s="1">
        <v>37.3</v>
      </c>
      <c r="G7">
        <v>35.6</v>
      </c>
      <c r="H7">
        <v>35.6</v>
      </c>
      <c r="I7">
        <v>37.3</v>
      </c>
      <c r="J7">
        <v>35.6</v>
      </c>
      <c r="K7">
        <v>35.6</v>
      </c>
      <c r="L7">
        <v>37.3</v>
      </c>
      <c r="M7">
        <v>35.6</v>
      </c>
      <c r="N7">
        <v>33.9</v>
      </c>
      <c r="O7">
        <v>42.9</v>
      </c>
      <c r="P7">
        <v>33.6</v>
      </c>
      <c r="Q7">
        <v>31.7</v>
      </c>
      <c r="R7">
        <v>39.1</v>
      </c>
      <c r="S7">
        <v>37.3</v>
      </c>
      <c r="T7">
        <v>41</v>
      </c>
      <c r="U7">
        <v>41</v>
      </c>
      <c r="V7">
        <v>37.3</v>
      </c>
      <c r="W7">
        <v>41</v>
      </c>
      <c r="X7">
        <v>41</v>
      </c>
      <c r="Y7">
        <v>39.1</v>
      </c>
      <c r="Z7">
        <v>35.4</v>
      </c>
      <c r="AA7">
        <v>43.4</v>
      </c>
      <c r="AB7">
        <v>37.5</v>
      </c>
      <c r="AC7">
        <v>31.5</v>
      </c>
      <c r="AD7">
        <v>39.4</v>
      </c>
      <c r="AE7">
        <v>39.4</v>
      </c>
      <c r="AF7">
        <v>45.3</v>
      </c>
      <c r="AG7">
        <v>43.4</v>
      </c>
      <c r="AH7">
        <v>39.4</v>
      </c>
      <c r="AI7">
        <v>43.4</v>
      </c>
      <c r="AJ7">
        <v>41.4</v>
      </c>
      <c r="AK7">
        <v>43.4</v>
      </c>
      <c r="AL7">
        <v>41.4</v>
      </c>
      <c r="AM7">
        <v>43.1</v>
      </c>
      <c r="AN7">
        <v>41.1</v>
      </c>
      <c r="AO7">
        <v>34.9</v>
      </c>
      <c r="AP7">
        <v>43.1</v>
      </c>
      <c r="AQ7">
        <v>41.1</v>
      </c>
      <c r="AR7">
        <v>47.3</v>
      </c>
      <c r="AS7">
        <v>43.1</v>
      </c>
      <c r="AT7">
        <v>43.1</v>
      </c>
      <c r="AU7">
        <v>45.2</v>
      </c>
      <c r="AV7">
        <v>41.1</v>
      </c>
      <c r="AW7">
        <v>47.3</v>
      </c>
      <c r="AX7">
        <v>43.1</v>
      </c>
      <c r="AY7">
        <v>74.8</v>
      </c>
      <c r="AZ7">
        <v>71.3</v>
      </c>
      <c r="BA7">
        <v>32.1</v>
      </c>
    </row>
    <row r="8" spans="2:53" ht="12.75">
      <c r="B8">
        <v>81</v>
      </c>
      <c r="C8" s="1"/>
      <c r="D8" s="1"/>
      <c r="E8" s="1"/>
      <c r="F8" s="1">
        <v>-1.6</v>
      </c>
      <c r="G8">
        <v>18.9</v>
      </c>
      <c r="H8">
        <v>16.4</v>
      </c>
      <c r="I8">
        <v>30.2</v>
      </c>
      <c r="J8">
        <v>28.8</v>
      </c>
      <c r="K8">
        <v>28.8</v>
      </c>
      <c r="L8">
        <v>30.2</v>
      </c>
      <c r="M8">
        <v>28.8</v>
      </c>
      <c r="N8">
        <v>28.8</v>
      </c>
      <c r="O8">
        <v>66.4</v>
      </c>
      <c r="P8">
        <v>52</v>
      </c>
      <c r="Q8">
        <v>27.1</v>
      </c>
      <c r="R8">
        <v>31.8</v>
      </c>
      <c r="S8">
        <v>30.3</v>
      </c>
      <c r="T8">
        <v>33.4</v>
      </c>
      <c r="U8">
        <v>33.4</v>
      </c>
      <c r="V8">
        <v>30.3</v>
      </c>
      <c r="W8">
        <v>33.4</v>
      </c>
      <c r="X8">
        <v>33.4</v>
      </c>
      <c r="Y8">
        <v>31.8</v>
      </c>
      <c r="Z8">
        <v>31.8</v>
      </c>
      <c r="AA8">
        <v>34.9</v>
      </c>
      <c r="AB8">
        <v>30.2</v>
      </c>
      <c r="AC8">
        <v>25.4</v>
      </c>
      <c r="AD8">
        <v>31.8</v>
      </c>
      <c r="AE8">
        <v>31.8</v>
      </c>
      <c r="AF8">
        <v>36.5</v>
      </c>
      <c r="AG8">
        <v>34.9</v>
      </c>
      <c r="AH8">
        <v>31.8</v>
      </c>
      <c r="AI8">
        <v>34.9</v>
      </c>
      <c r="AJ8">
        <v>33.4</v>
      </c>
      <c r="AK8">
        <v>34.9</v>
      </c>
      <c r="AL8">
        <v>33.4</v>
      </c>
      <c r="AM8">
        <v>31.2</v>
      </c>
      <c r="AN8">
        <v>29.7</v>
      </c>
      <c r="AO8">
        <v>25.3</v>
      </c>
      <c r="AP8">
        <v>31.2</v>
      </c>
      <c r="AQ8">
        <v>29.7</v>
      </c>
      <c r="AR8">
        <v>34.2</v>
      </c>
      <c r="AS8">
        <v>31.2</v>
      </c>
      <c r="AT8">
        <v>31.2</v>
      </c>
      <c r="AU8">
        <v>32.7</v>
      </c>
      <c r="AV8">
        <v>29.7</v>
      </c>
      <c r="AW8">
        <v>34.2</v>
      </c>
      <c r="AX8">
        <v>29.7</v>
      </c>
      <c r="AY8">
        <v>18.3</v>
      </c>
      <c r="AZ8">
        <v>17.4</v>
      </c>
      <c r="BA8">
        <v>7.8</v>
      </c>
    </row>
    <row r="9" spans="2:7" ht="12.75">
      <c r="B9" t="s">
        <v>62</v>
      </c>
      <c r="C9" s="1">
        <v>-48.9</v>
      </c>
      <c r="D9" s="1">
        <v>-42.5</v>
      </c>
      <c r="E9" s="1">
        <v>-31.9</v>
      </c>
      <c r="F9" s="1">
        <v>-46.8</v>
      </c>
      <c r="G9" s="1">
        <v>-69</v>
      </c>
    </row>
    <row r="10" spans="2:6" ht="12.75">
      <c r="B10" t="s">
        <v>63</v>
      </c>
      <c r="C10" s="1">
        <v>-83.2</v>
      </c>
      <c r="D10" s="1">
        <v>-72.3</v>
      </c>
      <c r="E10" s="1">
        <v>-54.2</v>
      </c>
      <c r="F10" s="1">
        <v>-79.5</v>
      </c>
    </row>
    <row r="11" spans="2:53" ht="12.75">
      <c r="B11" t="s">
        <v>64</v>
      </c>
      <c r="C11" s="1">
        <v>9.1</v>
      </c>
      <c r="D11" s="1">
        <v>7.9</v>
      </c>
      <c r="E11" s="1">
        <v>5.9</v>
      </c>
      <c r="F11" s="1">
        <v>8.8</v>
      </c>
      <c r="G11">
        <v>9.7</v>
      </c>
      <c r="H11">
        <v>9.7</v>
      </c>
      <c r="I11">
        <v>10.2</v>
      </c>
      <c r="J11">
        <v>9.7</v>
      </c>
      <c r="K11">
        <v>9.7</v>
      </c>
      <c r="L11">
        <v>10.2</v>
      </c>
      <c r="M11">
        <v>9.7</v>
      </c>
      <c r="N11">
        <v>9.7</v>
      </c>
      <c r="O11">
        <v>11.6</v>
      </c>
      <c r="P11">
        <v>9.1</v>
      </c>
      <c r="Q11">
        <v>8.6</v>
      </c>
      <c r="R11">
        <v>10.6</v>
      </c>
      <c r="S11">
        <v>10.1</v>
      </c>
      <c r="T11">
        <v>11.1</v>
      </c>
      <c r="U11">
        <v>11.1</v>
      </c>
      <c r="V11">
        <v>10.1</v>
      </c>
      <c r="W11">
        <v>11.1</v>
      </c>
      <c r="X11">
        <v>11.1</v>
      </c>
      <c r="Y11">
        <v>10.6</v>
      </c>
      <c r="Z11">
        <v>10.6</v>
      </c>
      <c r="AA11">
        <v>11.4</v>
      </c>
      <c r="AB11">
        <v>9.9</v>
      </c>
      <c r="AC11">
        <v>8.3</v>
      </c>
      <c r="AD11">
        <v>10.4</v>
      </c>
      <c r="AE11">
        <v>10.4</v>
      </c>
      <c r="AF11">
        <v>11.9</v>
      </c>
      <c r="AG11">
        <v>11.4</v>
      </c>
      <c r="AH11">
        <v>10.4</v>
      </c>
      <c r="AI11">
        <v>11.4</v>
      </c>
      <c r="AJ11">
        <v>10.9</v>
      </c>
      <c r="AK11">
        <v>11.4</v>
      </c>
      <c r="AL11">
        <v>10.9</v>
      </c>
      <c r="AM11">
        <v>6.4</v>
      </c>
      <c r="AN11">
        <v>6.1</v>
      </c>
      <c r="AO11">
        <v>5.1</v>
      </c>
      <c r="AP11">
        <v>6.4</v>
      </c>
      <c r="AQ11">
        <v>6.1</v>
      </c>
      <c r="AR11">
        <v>7</v>
      </c>
      <c r="AS11">
        <v>6.4</v>
      </c>
      <c r="AT11">
        <v>6.4</v>
      </c>
      <c r="AU11">
        <v>6.7</v>
      </c>
      <c r="AV11">
        <v>6.1</v>
      </c>
      <c r="AW11">
        <v>7</v>
      </c>
      <c r="AX11">
        <v>6.1</v>
      </c>
      <c r="AY11">
        <v>6.5</v>
      </c>
      <c r="AZ11">
        <v>6.2</v>
      </c>
      <c r="BA11">
        <v>2.8</v>
      </c>
    </row>
    <row r="12" spans="2:40" ht="12.75">
      <c r="B12" t="s">
        <v>65</v>
      </c>
      <c r="C12" s="1">
        <v>29.6</v>
      </c>
      <c r="D12" s="1">
        <v>25.7</v>
      </c>
      <c r="E12" s="1">
        <v>30.1</v>
      </c>
      <c r="F12" s="1">
        <v>55</v>
      </c>
      <c r="G12">
        <v>58.6</v>
      </c>
      <c r="H12">
        <v>51.7</v>
      </c>
      <c r="I12">
        <v>94.1</v>
      </c>
      <c r="J12">
        <v>39.9</v>
      </c>
      <c r="K12">
        <v>28.4</v>
      </c>
      <c r="L12">
        <v>33.3</v>
      </c>
      <c r="M12">
        <v>16.2</v>
      </c>
      <c r="N12">
        <v>15.7</v>
      </c>
      <c r="O12">
        <v>18.7</v>
      </c>
      <c r="P12">
        <v>14.6</v>
      </c>
      <c r="Q12">
        <v>13.8</v>
      </c>
      <c r="R12">
        <v>34</v>
      </c>
      <c r="S12">
        <v>32.4</v>
      </c>
      <c r="T12">
        <v>35.6</v>
      </c>
      <c r="U12">
        <v>35.6</v>
      </c>
      <c r="V12">
        <v>32</v>
      </c>
      <c r="W12">
        <v>34.7</v>
      </c>
      <c r="X12">
        <v>27</v>
      </c>
      <c r="Y12">
        <v>24.6</v>
      </c>
      <c r="Z12">
        <v>24.6</v>
      </c>
      <c r="AA12">
        <v>27</v>
      </c>
      <c r="AB12">
        <v>28.7</v>
      </c>
      <c r="AC12">
        <v>24.2</v>
      </c>
      <c r="AD12">
        <v>28</v>
      </c>
      <c r="AE12">
        <v>24</v>
      </c>
      <c r="AF12">
        <v>17</v>
      </c>
      <c r="AG12">
        <v>10.9</v>
      </c>
      <c r="AH12">
        <v>9.9</v>
      </c>
      <c r="AI12">
        <v>10.9</v>
      </c>
      <c r="AJ12">
        <v>10.4</v>
      </c>
      <c r="AK12">
        <v>10.9</v>
      </c>
      <c r="AL12">
        <v>10.4</v>
      </c>
      <c r="AM12">
        <v>1.6</v>
      </c>
      <c r="AN12">
        <v>1</v>
      </c>
    </row>
    <row r="13" spans="2:54" ht="12.75">
      <c r="B13" t="s">
        <v>66</v>
      </c>
      <c r="C13" s="1">
        <v>222.3</v>
      </c>
      <c r="D13" s="1">
        <v>195.1</v>
      </c>
      <c r="E13" s="1">
        <v>156.7</v>
      </c>
      <c r="F13" s="1">
        <v>181</v>
      </c>
      <c r="G13">
        <v>373.7</v>
      </c>
      <c r="H13">
        <v>313.7</v>
      </c>
      <c r="I13">
        <v>295.7</v>
      </c>
      <c r="J13">
        <v>289</v>
      </c>
      <c r="K13">
        <v>315.1</v>
      </c>
      <c r="L13">
        <v>312.3</v>
      </c>
      <c r="M13">
        <v>187.4</v>
      </c>
      <c r="N13">
        <v>183.3</v>
      </c>
      <c r="O13">
        <v>254.9</v>
      </c>
      <c r="P13">
        <v>182.5</v>
      </c>
      <c r="Q13">
        <v>173.7</v>
      </c>
      <c r="R13">
        <v>215.5</v>
      </c>
      <c r="S13">
        <v>200.4</v>
      </c>
      <c r="T13">
        <v>220.8</v>
      </c>
      <c r="U13">
        <v>230.6</v>
      </c>
      <c r="V13">
        <v>225.3</v>
      </c>
      <c r="W13">
        <v>242.9</v>
      </c>
      <c r="X13">
        <v>227.3</v>
      </c>
      <c r="Y13">
        <v>219.7</v>
      </c>
      <c r="Z13">
        <v>220.5</v>
      </c>
      <c r="AA13">
        <v>234.1</v>
      </c>
      <c r="AB13">
        <v>194.3</v>
      </c>
      <c r="AC13">
        <v>162.8</v>
      </c>
      <c r="AD13">
        <v>199</v>
      </c>
      <c r="AE13">
        <v>194.7</v>
      </c>
      <c r="AF13">
        <v>206.9</v>
      </c>
      <c r="AG13">
        <v>183.8</v>
      </c>
      <c r="AH13">
        <v>158.5</v>
      </c>
      <c r="AI13">
        <v>160.9</v>
      </c>
      <c r="AJ13">
        <v>144.4</v>
      </c>
      <c r="AK13">
        <v>143.4</v>
      </c>
      <c r="AL13">
        <v>123.4</v>
      </c>
      <c r="AM13">
        <v>107.5</v>
      </c>
      <c r="AN13">
        <v>112.8</v>
      </c>
      <c r="AO13">
        <v>91.2</v>
      </c>
      <c r="AP13">
        <v>99.6</v>
      </c>
      <c r="AQ13">
        <v>90.8</v>
      </c>
      <c r="AR13">
        <v>104.5</v>
      </c>
      <c r="AS13">
        <v>105.9</v>
      </c>
      <c r="AT13">
        <v>100.8</v>
      </c>
      <c r="AU13">
        <v>96.7</v>
      </c>
      <c r="AV13">
        <v>87.9</v>
      </c>
      <c r="AW13">
        <v>109.3</v>
      </c>
      <c r="AX13">
        <v>108.9</v>
      </c>
      <c r="AY13">
        <v>136.9</v>
      </c>
      <c r="AZ13">
        <v>92.2</v>
      </c>
      <c r="BA13">
        <v>37.5</v>
      </c>
      <c r="BB13">
        <v>1.9</v>
      </c>
    </row>
    <row r="14" spans="2:53" ht="12.75">
      <c r="B14" t="s">
        <v>67</v>
      </c>
      <c r="C14" s="1">
        <v>16.4</v>
      </c>
      <c r="D14" s="1">
        <v>16.3</v>
      </c>
      <c r="E14" s="1">
        <v>16.3</v>
      </c>
      <c r="F14" s="1">
        <v>8.2</v>
      </c>
      <c r="G14">
        <v>47.4</v>
      </c>
      <c r="H14">
        <v>31.4</v>
      </c>
      <c r="I14">
        <v>25.1</v>
      </c>
      <c r="J14">
        <v>40.9</v>
      </c>
      <c r="K14">
        <v>34.2</v>
      </c>
      <c r="L14">
        <v>23.8</v>
      </c>
      <c r="M14">
        <v>33.1</v>
      </c>
      <c r="N14">
        <v>33.3</v>
      </c>
      <c r="O14">
        <v>54.8</v>
      </c>
      <c r="P14">
        <v>30.4</v>
      </c>
      <c r="Q14">
        <v>28.7</v>
      </c>
      <c r="R14">
        <v>32.7</v>
      </c>
      <c r="S14">
        <v>40.2</v>
      </c>
      <c r="T14">
        <v>59.3</v>
      </c>
      <c r="U14">
        <v>59.6</v>
      </c>
      <c r="V14">
        <v>65.7</v>
      </c>
      <c r="W14">
        <v>60.3</v>
      </c>
      <c r="X14">
        <v>44</v>
      </c>
      <c r="Y14">
        <v>36.9</v>
      </c>
      <c r="Z14">
        <v>36</v>
      </c>
      <c r="AA14">
        <v>60.4</v>
      </c>
      <c r="AB14">
        <v>49.1</v>
      </c>
      <c r="AC14">
        <v>35.7</v>
      </c>
      <c r="AD14">
        <v>43.6</v>
      </c>
      <c r="AE14">
        <v>38.7</v>
      </c>
      <c r="AF14">
        <v>57.2</v>
      </c>
      <c r="AG14">
        <v>55.3</v>
      </c>
      <c r="AH14">
        <v>76.2</v>
      </c>
      <c r="AI14">
        <v>51.2</v>
      </c>
      <c r="AJ14">
        <v>38.6</v>
      </c>
      <c r="AK14">
        <v>47.4</v>
      </c>
      <c r="AL14">
        <v>56.3</v>
      </c>
      <c r="AM14">
        <v>72.3</v>
      </c>
      <c r="AN14">
        <v>74.7</v>
      </c>
      <c r="AO14">
        <v>55.3</v>
      </c>
      <c r="AP14">
        <v>50.6</v>
      </c>
      <c r="AQ14">
        <v>28.4</v>
      </c>
      <c r="AR14">
        <v>25.6</v>
      </c>
      <c r="AS14">
        <v>19.6</v>
      </c>
      <c r="AT14">
        <v>19.6</v>
      </c>
      <c r="AU14">
        <v>23.5</v>
      </c>
      <c r="AV14">
        <v>38.9</v>
      </c>
      <c r="AW14">
        <v>41.6</v>
      </c>
      <c r="AX14">
        <v>42.3</v>
      </c>
      <c r="AY14">
        <v>41.1</v>
      </c>
      <c r="AZ14">
        <v>35.3</v>
      </c>
      <c r="BA14">
        <v>6.4</v>
      </c>
    </row>
    <row r="15" spans="2:54" ht="12.75">
      <c r="B15" t="s">
        <v>68</v>
      </c>
      <c r="C15" s="1">
        <v>1.9</v>
      </c>
      <c r="D15" s="1">
        <v>1.7</v>
      </c>
      <c r="E15" s="1">
        <v>1.3</v>
      </c>
      <c r="F15" s="1">
        <v>1.9</v>
      </c>
      <c r="G15">
        <v>1.8</v>
      </c>
      <c r="H15">
        <v>1.8</v>
      </c>
      <c r="I15">
        <v>1.9</v>
      </c>
      <c r="J15">
        <v>1.8</v>
      </c>
      <c r="K15">
        <v>1.8</v>
      </c>
      <c r="L15">
        <v>1.9</v>
      </c>
      <c r="M15">
        <v>1.8</v>
      </c>
      <c r="N15">
        <v>1.8</v>
      </c>
      <c r="O15">
        <v>1.5</v>
      </c>
      <c r="P15">
        <v>1.2</v>
      </c>
      <c r="Q15">
        <v>1.1</v>
      </c>
      <c r="R15">
        <v>1.4</v>
      </c>
      <c r="S15">
        <v>4.1</v>
      </c>
      <c r="T15">
        <v>4.5</v>
      </c>
      <c r="U15">
        <v>7.7</v>
      </c>
      <c r="V15">
        <v>25.1</v>
      </c>
      <c r="W15">
        <v>22.3</v>
      </c>
      <c r="X15">
        <v>4.5</v>
      </c>
      <c r="Y15">
        <v>18.2</v>
      </c>
      <c r="Z15">
        <v>19.7</v>
      </c>
      <c r="AA15">
        <v>39.5</v>
      </c>
      <c r="AB15">
        <v>53.1</v>
      </c>
      <c r="AC15">
        <v>44.7</v>
      </c>
      <c r="AD15">
        <v>47.3</v>
      </c>
      <c r="AE15">
        <v>55.1</v>
      </c>
      <c r="AF15">
        <v>49</v>
      </c>
      <c r="AG15">
        <v>35</v>
      </c>
      <c r="AH15">
        <v>29.7</v>
      </c>
      <c r="AI15">
        <v>35.4</v>
      </c>
      <c r="AJ15">
        <v>32.6</v>
      </c>
      <c r="AK15">
        <v>41.1</v>
      </c>
      <c r="AL15">
        <v>51</v>
      </c>
      <c r="AM15">
        <v>53.1</v>
      </c>
      <c r="AN15">
        <v>47.2</v>
      </c>
      <c r="AO15">
        <v>32.2</v>
      </c>
      <c r="AP15">
        <v>53.7</v>
      </c>
      <c r="AQ15">
        <v>53.7</v>
      </c>
      <c r="AR15">
        <v>10.7</v>
      </c>
      <c r="AS15">
        <v>3.9</v>
      </c>
      <c r="AT15">
        <v>3.9</v>
      </c>
      <c r="AU15">
        <v>2.7</v>
      </c>
      <c r="AV15">
        <v>1.5</v>
      </c>
      <c r="AW15">
        <v>1.7</v>
      </c>
      <c r="AX15">
        <v>1.4</v>
      </c>
      <c r="AZ15">
        <v>21.2</v>
      </c>
      <c r="BA15">
        <v>24</v>
      </c>
      <c r="BB15">
        <v>4.2</v>
      </c>
    </row>
    <row r="16" spans="2:44" ht="12.75">
      <c r="B16" t="s">
        <v>69</v>
      </c>
      <c r="C16" s="1"/>
      <c r="D16" s="1"/>
      <c r="E16" s="1"/>
      <c r="F16" s="1"/>
      <c r="Y16">
        <v>1.6</v>
      </c>
      <c r="Z16">
        <v>2.8</v>
      </c>
      <c r="AA16">
        <v>3.4</v>
      </c>
      <c r="AB16">
        <v>0.9</v>
      </c>
      <c r="AC16">
        <v>2.4</v>
      </c>
      <c r="AD16">
        <v>5.8</v>
      </c>
      <c r="AE16">
        <v>4.2</v>
      </c>
      <c r="AF16">
        <v>4.1</v>
      </c>
      <c r="AG16">
        <v>3.5</v>
      </c>
      <c r="AI16">
        <v>0.2</v>
      </c>
      <c r="AJ16">
        <v>1.6</v>
      </c>
      <c r="AK16">
        <v>4.6</v>
      </c>
      <c r="AL16">
        <v>8.8</v>
      </c>
      <c r="AM16">
        <v>9.1</v>
      </c>
      <c r="AN16">
        <v>8.7</v>
      </c>
      <c r="AO16">
        <v>7.4</v>
      </c>
      <c r="AP16">
        <v>15.3</v>
      </c>
      <c r="AQ16">
        <v>14.8</v>
      </c>
      <c r="AR16">
        <v>2.5</v>
      </c>
    </row>
    <row r="17" spans="2:53" ht="12.75">
      <c r="B17" t="s">
        <v>70</v>
      </c>
      <c r="C17" s="1">
        <v>1.6</v>
      </c>
      <c r="D17" s="1">
        <v>1.4</v>
      </c>
      <c r="E17" s="1">
        <v>1</v>
      </c>
      <c r="F17" s="1">
        <v>0.1</v>
      </c>
      <c r="G17">
        <v>1.3</v>
      </c>
      <c r="H17">
        <v>1.3</v>
      </c>
      <c r="I17">
        <v>1.4</v>
      </c>
      <c r="J17">
        <v>1.3</v>
      </c>
      <c r="K17">
        <v>1.3</v>
      </c>
      <c r="L17">
        <v>1.4</v>
      </c>
      <c r="M17">
        <v>1.3</v>
      </c>
      <c r="N17">
        <v>1.3</v>
      </c>
      <c r="O17">
        <v>1.5</v>
      </c>
      <c r="P17">
        <v>1.1</v>
      </c>
      <c r="Q17">
        <v>1.1</v>
      </c>
      <c r="R17">
        <v>1.3</v>
      </c>
      <c r="S17">
        <v>1.3</v>
      </c>
      <c r="T17">
        <v>1.4</v>
      </c>
      <c r="U17">
        <v>1.4</v>
      </c>
      <c r="V17">
        <v>1.3</v>
      </c>
      <c r="W17">
        <v>1.4</v>
      </c>
      <c r="X17">
        <v>1.4</v>
      </c>
      <c r="Y17">
        <v>1.3</v>
      </c>
      <c r="Z17">
        <v>1.3</v>
      </c>
      <c r="AA17">
        <v>1.4</v>
      </c>
      <c r="AB17">
        <v>1.2</v>
      </c>
      <c r="AC17">
        <v>1</v>
      </c>
      <c r="AD17">
        <v>1.3</v>
      </c>
      <c r="AE17">
        <v>1.3</v>
      </c>
      <c r="AF17">
        <v>1.5</v>
      </c>
      <c r="AG17">
        <v>1.4</v>
      </c>
      <c r="AH17">
        <v>1.3</v>
      </c>
      <c r="AI17">
        <v>1.4</v>
      </c>
      <c r="AJ17">
        <v>1.3</v>
      </c>
      <c r="AK17">
        <v>1.4</v>
      </c>
      <c r="AL17">
        <v>1.3</v>
      </c>
      <c r="AM17">
        <v>1.3</v>
      </c>
      <c r="AN17">
        <v>1.3</v>
      </c>
      <c r="AO17">
        <v>1.1</v>
      </c>
      <c r="AP17">
        <v>1.3</v>
      </c>
      <c r="AQ17">
        <v>1.3</v>
      </c>
      <c r="AR17">
        <v>1.5</v>
      </c>
      <c r="AS17">
        <v>1.3</v>
      </c>
      <c r="AT17">
        <v>1.3</v>
      </c>
      <c r="AU17">
        <v>1.4</v>
      </c>
      <c r="AV17">
        <v>1.3</v>
      </c>
      <c r="AW17">
        <v>1.5</v>
      </c>
      <c r="AX17">
        <v>1.3</v>
      </c>
      <c r="AY17">
        <v>1.3</v>
      </c>
      <c r="AZ17">
        <v>1.3</v>
      </c>
      <c r="BA17">
        <v>0.6</v>
      </c>
    </row>
    <row r="18" spans="2:54" ht="12.75">
      <c r="B18" t="s">
        <v>71</v>
      </c>
      <c r="C18" s="1"/>
      <c r="D18" s="1"/>
      <c r="E18" s="1"/>
      <c r="F18" s="1">
        <v>0.2</v>
      </c>
      <c r="G18">
        <v>3.7</v>
      </c>
      <c r="H18">
        <v>3.7</v>
      </c>
      <c r="I18">
        <v>3.9</v>
      </c>
      <c r="J18">
        <v>5.5</v>
      </c>
      <c r="K18">
        <v>7.4</v>
      </c>
      <c r="L18">
        <v>38.3</v>
      </c>
      <c r="M18">
        <v>25</v>
      </c>
      <c r="N18">
        <v>22.7</v>
      </c>
      <c r="O18">
        <v>47.8</v>
      </c>
      <c r="P18">
        <v>27.9</v>
      </c>
      <c r="Q18">
        <v>26.1</v>
      </c>
      <c r="R18">
        <v>37.1</v>
      </c>
      <c r="S18">
        <v>44</v>
      </c>
      <c r="T18">
        <v>63.4</v>
      </c>
      <c r="U18">
        <v>63.5</v>
      </c>
      <c r="V18">
        <v>83.7</v>
      </c>
      <c r="W18">
        <v>88.8</v>
      </c>
      <c r="X18">
        <v>40.9</v>
      </c>
      <c r="Y18">
        <v>32.7</v>
      </c>
      <c r="Z18">
        <v>26.2</v>
      </c>
      <c r="AA18">
        <v>53.1</v>
      </c>
      <c r="AB18">
        <v>48.1</v>
      </c>
      <c r="AC18">
        <v>39.4</v>
      </c>
      <c r="AD18">
        <v>49.1</v>
      </c>
      <c r="AE18">
        <v>52.3</v>
      </c>
      <c r="AF18">
        <v>67.4</v>
      </c>
      <c r="AG18">
        <v>60</v>
      </c>
      <c r="AH18">
        <v>37.8</v>
      </c>
      <c r="AI18">
        <v>30.5</v>
      </c>
      <c r="AJ18">
        <v>37.3</v>
      </c>
      <c r="AK18">
        <v>48.4</v>
      </c>
      <c r="AL18">
        <v>58.8</v>
      </c>
      <c r="AM18">
        <v>66.5</v>
      </c>
      <c r="AN18">
        <v>69.9</v>
      </c>
      <c r="AO18">
        <v>71.3</v>
      </c>
      <c r="AP18">
        <v>72.7</v>
      </c>
      <c r="AQ18">
        <v>62</v>
      </c>
      <c r="AR18">
        <v>58.3</v>
      </c>
      <c r="AS18">
        <v>23.2</v>
      </c>
      <c r="AT18">
        <v>17.6</v>
      </c>
      <c r="AU18">
        <v>24.3</v>
      </c>
      <c r="AV18">
        <v>74.2</v>
      </c>
      <c r="AW18">
        <v>63.2</v>
      </c>
      <c r="AX18">
        <v>10.6</v>
      </c>
      <c r="AY18">
        <v>4.1</v>
      </c>
      <c r="AZ18">
        <v>29.5</v>
      </c>
      <c r="BA18">
        <v>30.7</v>
      </c>
      <c r="BB18">
        <v>5.1</v>
      </c>
    </row>
    <row r="19" spans="2:54" ht="12.75">
      <c r="B19" t="s">
        <v>72</v>
      </c>
      <c r="C19" s="1">
        <v>23.6</v>
      </c>
      <c r="D19" s="1">
        <v>20.5</v>
      </c>
      <c r="E19" s="1">
        <v>15.4</v>
      </c>
      <c r="F19" s="1">
        <v>22.6</v>
      </c>
      <c r="G19">
        <v>21.6</v>
      </c>
      <c r="H19">
        <v>21.6</v>
      </c>
      <c r="I19">
        <v>22.7</v>
      </c>
      <c r="J19">
        <v>22.6</v>
      </c>
      <c r="K19">
        <v>22.8</v>
      </c>
      <c r="L19">
        <v>25.6</v>
      </c>
      <c r="M19">
        <v>23.6</v>
      </c>
      <c r="N19">
        <v>23.6</v>
      </c>
      <c r="O19">
        <v>27</v>
      </c>
      <c r="P19">
        <v>20.8</v>
      </c>
      <c r="Q19">
        <v>19.4</v>
      </c>
      <c r="R19">
        <v>27</v>
      </c>
      <c r="S19">
        <v>25.7</v>
      </c>
      <c r="T19">
        <v>28.6</v>
      </c>
      <c r="U19">
        <v>25</v>
      </c>
      <c r="V19">
        <v>22.7</v>
      </c>
      <c r="W19">
        <v>25.2</v>
      </c>
      <c r="X19">
        <v>27.5</v>
      </c>
      <c r="Y19">
        <v>26.6</v>
      </c>
      <c r="Z19">
        <v>24</v>
      </c>
      <c r="AA19">
        <v>49.7</v>
      </c>
      <c r="AB19">
        <v>43.3</v>
      </c>
      <c r="AC19">
        <v>36.9</v>
      </c>
      <c r="AD19">
        <v>48.8</v>
      </c>
      <c r="AE19">
        <v>52.2</v>
      </c>
      <c r="AF19">
        <v>61.2</v>
      </c>
      <c r="AG19">
        <v>56.4</v>
      </c>
      <c r="AH19">
        <v>52.6</v>
      </c>
      <c r="AI19">
        <v>55.8</v>
      </c>
      <c r="AJ19">
        <v>46.1</v>
      </c>
      <c r="AK19">
        <v>50.3</v>
      </c>
      <c r="AL19">
        <v>27.8</v>
      </c>
      <c r="AM19">
        <v>26.8</v>
      </c>
      <c r="AN19">
        <v>28.8</v>
      </c>
      <c r="AO19">
        <v>36.1</v>
      </c>
      <c r="AP19">
        <v>27.5</v>
      </c>
      <c r="AQ19">
        <v>11.6</v>
      </c>
      <c r="AR19">
        <v>1.3</v>
      </c>
      <c r="AS19">
        <v>1</v>
      </c>
      <c r="AT19">
        <v>0.1</v>
      </c>
      <c r="AU19">
        <v>10</v>
      </c>
      <c r="AV19">
        <v>49.4</v>
      </c>
      <c r="AW19">
        <v>39.6</v>
      </c>
      <c r="AX19">
        <v>0.1</v>
      </c>
      <c r="AZ19">
        <v>21.6</v>
      </c>
      <c r="BA19">
        <v>24.5</v>
      </c>
      <c r="BB19">
        <v>4.3</v>
      </c>
    </row>
    <row r="20" spans="2:50" ht="12.75">
      <c r="B20" t="s">
        <v>73</v>
      </c>
      <c r="C20" s="1">
        <v>0.2</v>
      </c>
      <c r="D20" s="1">
        <v>0.2</v>
      </c>
      <c r="E20" s="1">
        <v>0.1</v>
      </c>
      <c r="F20" s="1">
        <v>0.2</v>
      </c>
      <c r="G20">
        <v>0.2</v>
      </c>
      <c r="H20">
        <v>0.2</v>
      </c>
      <c r="I20">
        <v>0.2</v>
      </c>
      <c r="J20">
        <v>0.2</v>
      </c>
      <c r="K20">
        <v>0.7</v>
      </c>
      <c r="L20">
        <v>3.9</v>
      </c>
      <c r="M20">
        <v>1.3</v>
      </c>
      <c r="N20">
        <v>1.3</v>
      </c>
      <c r="O20">
        <v>4.2</v>
      </c>
      <c r="P20">
        <v>3.3</v>
      </c>
      <c r="Q20">
        <v>3.1</v>
      </c>
      <c r="R20">
        <v>1.2</v>
      </c>
      <c r="S20">
        <v>0.2</v>
      </c>
      <c r="T20">
        <v>0.2</v>
      </c>
      <c r="U20">
        <v>0.2</v>
      </c>
      <c r="V20">
        <v>0.2</v>
      </c>
      <c r="W20">
        <v>0.2</v>
      </c>
      <c r="X20">
        <v>0.2</v>
      </c>
      <c r="Y20">
        <v>0.2</v>
      </c>
      <c r="Z20">
        <v>0.2</v>
      </c>
      <c r="AA20">
        <v>3.6</v>
      </c>
      <c r="AB20">
        <v>3.2</v>
      </c>
      <c r="AC20">
        <v>2.7</v>
      </c>
      <c r="AD20">
        <v>5.5</v>
      </c>
      <c r="AE20">
        <v>16.1</v>
      </c>
      <c r="AF20">
        <v>28.3</v>
      </c>
      <c r="AG20">
        <v>18.7</v>
      </c>
      <c r="AH20">
        <v>16</v>
      </c>
      <c r="AI20">
        <v>15.4</v>
      </c>
      <c r="AJ20">
        <v>28</v>
      </c>
      <c r="AK20">
        <v>22.6</v>
      </c>
      <c r="AL20">
        <v>23.5</v>
      </c>
      <c r="AM20">
        <v>33.2</v>
      </c>
      <c r="AN20">
        <v>33</v>
      </c>
      <c r="AO20">
        <v>35.8</v>
      </c>
      <c r="AP20">
        <v>49.5</v>
      </c>
      <c r="AQ20">
        <v>35.7</v>
      </c>
      <c r="AR20">
        <v>20.7</v>
      </c>
      <c r="AS20">
        <v>28.8</v>
      </c>
      <c r="AT20">
        <v>28.2</v>
      </c>
      <c r="AU20">
        <v>20.2</v>
      </c>
      <c r="AV20">
        <v>33.3</v>
      </c>
      <c r="AW20">
        <v>26.7</v>
      </c>
      <c r="AX20">
        <v>0.2</v>
      </c>
    </row>
    <row r="21" spans="2:54" ht="12.75">
      <c r="B21" t="s">
        <v>74</v>
      </c>
      <c r="C21" s="1">
        <v>140.8</v>
      </c>
      <c r="D21" s="1">
        <v>163.4</v>
      </c>
      <c r="E21" s="1">
        <v>94.7</v>
      </c>
      <c r="F21" s="1">
        <v>66.9</v>
      </c>
      <c r="G21">
        <v>141.7</v>
      </c>
      <c r="H21">
        <v>104.3</v>
      </c>
      <c r="I21">
        <v>133.3</v>
      </c>
      <c r="J21">
        <v>107.5</v>
      </c>
      <c r="K21">
        <v>101</v>
      </c>
      <c r="L21">
        <v>110.7</v>
      </c>
      <c r="M21">
        <v>99</v>
      </c>
      <c r="N21">
        <v>104.3</v>
      </c>
      <c r="O21">
        <v>138</v>
      </c>
      <c r="P21">
        <v>105.4</v>
      </c>
      <c r="Q21">
        <v>103.8</v>
      </c>
      <c r="R21">
        <v>124.6</v>
      </c>
      <c r="S21">
        <v>111.9</v>
      </c>
      <c r="T21">
        <v>122.7</v>
      </c>
      <c r="U21">
        <v>125.4</v>
      </c>
      <c r="V21">
        <v>117.2</v>
      </c>
      <c r="W21">
        <v>118.8</v>
      </c>
      <c r="X21">
        <v>105.8</v>
      </c>
      <c r="Y21">
        <v>100.5</v>
      </c>
      <c r="Z21">
        <v>117.1</v>
      </c>
      <c r="AA21">
        <v>128.4</v>
      </c>
      <c r="AB21">
        <v>109.2</v>
      </c>
      <c r="AC21">
        <v>83.9</v>
      </c>
      <c r="AD21">
        <v>96</v>
      </c>
      <c r="AE21">
        <v>100.3</v>
      </c>
      <c r="AF21">
        <v>117.9</v>
      </c>
      <c r="AG21">
        <v>110.8</v>
      </c>
      <c r="AH21">
        <v>114.6</v>
      </c>
      <c r="AI21">
        <v>142.7</v>
      </c>
      <c r="AJ21">
        <v>111.9</v>
      </c>
      <c r="AK21">
        <v>90.2</v>
      </c>
      <c r="AL21">
        <v>75</v>
      </c>
      <c r="AM21">
        <v>85.8</v>
      </c>
      <c r="AN21">
        <v>87</v>
      </c>
      <c r="AO21">
        <v>76.4</v>
      </c>
      <c r="AP21">
        <v>87</v>
      </c>
      <c r="AQ21">
        <v>79.7</v>
      </c>
      <c r="AR21">
        <v>98.1</v>
      </c>
      <c r="AS21">
        <v>82.8</v>
      </c>
      <c r="AT21">
        <v>80.9</v>
      </c>
      <c r="AU21">
        <v>83.9</v>
      </c>
      <c r="AV21">
        <v>94.7</v>
      </c>
      <c r="AW21">
        <v>87.8</v>
      </c>
      <c r="AX21">
        <v>80.9</v>
      </c>
      <c r="AY21">
        <v>74.2</v>
      </c>
      <c r="AZ21">
        <v>90.6</v>
      </c>
      <c r="BA21">
        <v>41.9</v>
      </c>
      <c r="BB21">
        <v>5.6</v>
      </c>
    </row>
    <row r="22" spans="2:54" ht="12.75">
      <c r="B22" t="s">
        <v>75</v>
      </c>
      <c r="C22" s="1"/>
      <c r="D22" s="1"/>
      <c r="E22" s="1"/>
      <c r="F22" s="1"/>
      <c r="O22">
        <v>5.4</v>
      </c>
      <c r="P22">
        <v>4.2</v>
      </c>
      <c r="Q22">
        <v>4</v>
      </c>
      <c r="R22">
        <v>4.9</v>
      </c>
      <c r="S22">
        <v>2.8</v>
      </c>
      <c r="T22">
        <v>8.3</v>
      </c>
      <c r="U22">
        <v>8.5</v>
      </c>
      <c r="V22">
        <v>5.2</v>
      </c>
      <c r="W22">
        <v>2.9</v>
      </c>
      <c r="AL22">
        <v>4.7</v>
      </c>
      <c r="AM22">
        <v>7.5</v>
      </c>
      <c r="AN22">
        <v>8.2</v>
      </c>
      <c r="AO22">
        <v>7.6</v>
      </c>
      <c r="AP22">
        <v>8.5</v>
      </c>
      <c r="AQ22">
        <v>7.1</v>
      </c>
      <c r="AR22">
        <v>7.3</v>
      </c>
      <c r="AS22">
        <v>2.5</v>
      </c>
      <c r="AZ22">
        <v>39.6</v>
      </c>
      <c r="BA22">
        <v>44.9</v>
      </c>
      <c r="BB22">
        <v>7.9</v>
      </c>
    </row>
    <row r="23" spans="2:52" ht="12.75">
      <c r="B23" t="s">
        <v>76</v>
      </c>
      <c r="C23" s="1">
        <v>25.6</v>
      </c>
      <c r="D23" s="1">
        <v>30</v>
      </c>
      <c r="E23" s="1">
        <v>20.9</v>
      </c>
      <c r="F23" s="1">
        <v>26.8</v>
      </c>
      <c r="G23">
        <v>32.8</v>
      </c>
      <c r="H23">
        <v>23.3</v>
      </c>
      <c r="I23">
        <v>46.6</v>
      </c>
      <c r="J23">
        <v>33.6</v>
      </c>
      <c r="K23">
        <v>32.8</v>
      </c>
      <c r="L23">
        <v>32.4</v>
      </c>
      <c r="M23">
        <v>9.8</v>
      </c>
      <c r="N23">
        <v>7.1</v>
      </c>
      <c r="O23">
        <v>14.8</v>
      </c>
      <c r="P23">
        <v>24</v>
      </c>
      <c r="Q23">
        <v>36.5</v>
      </c>
      <c r="R23">
        <v>30.4</v>
      </c>
      <c r="S23">
        <v>25.5</v>
      </c>
      <c r="T23">
        <v>17.9</v>
      </c>
      <c r="U23">
        <v>20.6</v>
      </c>
      <c r="V23">
        <v>18.7</v>
      </c>
      <c r="W23">
        <v>20.6</v>
      </c>
      <c r="X23">
        <v>12.7</v>
      </c>
      <c r="Y23">
        <v>11.1</v>
      </c>
      <c r="Z23">
        <v>18.1</v>
      </c>
      <c r="AA23">
        <v>62.9</v>
      </c>
      <c r="AB23">
        <v>16.4</v>
      </c>
      <c r="AC23">
        <v>9.8</v>
      </c>
      <c r="AD23">
        <v>15.9</v>
      </c>
      <c r="AE23">
        <v>45.2</v>
      </c>
      <c r="AF23">
        <v>52</v>
      </c>
      <c r="AG23">
        <v>55.2</v>
      </c>
      <c r="AH23">
        <v>68.3</v>
      </c>
      <c r="AI23">
        <v>49.3</v>
      </c>
      <c r="AJ23">
        <v>67.6</v>
      </c>
      <c r="AK23">
        <v>49.3</v>
      </c>
      <c r="AL23">
        <v>60.1</v>
      </c>
      <c r="AM23">
        <v>71.9</v>
      </c>
      <c r="AN23">
        <v>70.8</v>
      </c>
      <c r="AO23">
        <v>65.3</v>
      </c>
      <c r="AP23">
        <v>71.9</v>
      </c>
      <c r="AQ23">
        <v>68</v>
      </c>
      <c r="AR23">
        <v>78.1</v>
      </c>
      <c r="AS23">
        <v>71.4</v>
      </c>
      <c r="AT23">
        <v>72.5</v>
      </c>
      <c r="AU23">
        <v>74.8</v>
      </c>
      <c r="AV23">
        <v>99</v>
      </c>
      <c r="AW23">
        <v>78.1</v>
      </c>
      <c r="AX23">
        <v>88.4</v>
      </c>
      <c r="AY23">
        <v>84.1</v>
      </c>
      <c r="AZ23">
        <v>56.5</v>
      </c>
    </row>
    <row r="24" spans="2:54" ht="12.75">
      <c r="B24" t="s">
        <v>77</v>
      </c>
      <c r="C24" s="1">
        <v>248.6</v>
      </c>
      <c r="D24" s="1">
        <v>309.9</v>
      </c>
      <c r="E24" s="1">
        <v>171.4</v>
      </c>
      <c r="F24" s="1">
        <v>304.8</v>
      </c>
      <c r="G24">
        <v>236.4</v>
      </c>
      <c r="H24">
        <v>245.2</v>
      </c>
      <c r="I24">
        <v>319.3</v>
      </c>
      <c r="J24">
        <v>336.8</v>
      </c>
      <c r="K24">
        <v>220.2</v>
      </c>
      <c r="L24">
        <v>218.7</v>
      </c>
      <c r="M24">
        <v>200.5</v>
      </c>
      <c r="N24">
        <v>231.6</v>
      </c>
      <c r="O24">
        <v>321.4</v>
      </c>
      <c r="P24">
        <v>361.5</v>
      </c>
      <c r="Q24">
        <v>211.3</v>
      </c>
      <c r="R24">
        <v>193.2</v>
      </c>
      <c r="S24">
        <v>167.4</v>
      </c>
      <c r="T24">
        <v>219.5</v>
      </c>
      <c r="U24">
        <v>205.4</v>
      </c>
      <c r="V24">
        <v>215.9</v>
      </c>
      <c r="W24">
        <v>186.6</v>
      </c>
      <c r="X24">
        <v>180.1</v>
      </c>
      <c r="Y24">
        <v>166.9</v>
      </c>
      <c r="Z24">
        <v>170.3</v>
      </c>
      <c r="AA24">
        <v>214.9</v>
      </c>
      <c r="AB24">
        <v>147.4</v>
      </c>
      <c r="AC24">
        <v>136.4</v>
      </c>
      <c r="AD24">
        <v>217.8</v>
      </c>
      <c r="AE24">
        <v>391.4</v>
      </c>
      <c r="AF24">
        <v>317.6</v>
      </c>
      <c r="AG24">
        <v>211.3</v>
      </c>
      <c r="AH24">
        <v>233.3</v>
      </c>
      <c r="AI24">
        <v>238</v>
      </c>
      <c r="AJ24">
        <v>195.5</v>
      </c>
      <c r="AK24">
        <v>156.4</v>
      </c>
      <c r="AL24">
        <v>230.4</v>
      </c>
      <c r="AM24">
        <v>314.1</v>
      </c>
      <c r="AN24">
        <v>221.1</v>
      </c>
      <c r="AO24">
        <v>229.1</v>
      </c>
      <c r="AP24">
        <v>397.3</v>
      </c>
      <c r="AQ24">
        <v>321.8</v>
      </c>
      <c r="AR24">
        <v>347.2</v>
      </c>
      <c r="AS24">
        <v>293</v>
      </c>
      <c r="AT24">
        <v>151.2</v>
      </c>
      <c r="AU24">
        <v>168.4</v>
      </c>
      <c r="AV24">
        <v>257.8</v>
      </c>
      <c r="AW24">
        <v>216.6</v>
      </c>
      <c r="AX24">
        <v>194.9</v>
      </c>
      <c r="AY24">
        <v>215.6</v>
      </c>
      <c r="AZ24">
        <v>151.2</v>
      </c>
      <c r="BA24">
        <v>14.4</v>
      </c>
      <c r="BB24">
        <v>2.5</v>
      </c>
    </row>
    <row r="25" spans="2:37" ht="12.75">
      <c r="B25" t="s">
        <v>78</v>
      </c>
      <c r="C25" s="1"/>
      <c r="D25" s="1"/>
      <c r="E25" s="1"/>
      <c r="F25" s="1"/>
      <c r="G25">
        <v>0.3</v>
      </c>
      <c r="H25">
        <v>2.3</v>
      </c>
      <c r="I25">
        <v>2.4</v>
      </c>
      <c r="J25">
        <v>2.3</v>
      </c>
      <c r="K25">
        <v>2.3</v>
      </c>
      <c r="L25">
        <v>2.4</v>
      </c>
      <c r="M25">
        <v>2.3</v>
      </c>
      <c r="N25">
        <v>2.3</v>
      </c>
      <c r="O25">
        <v>2.5</v>
      </c>
      <c r="P25">
        <v>2</v>
      </c>
      <c r="Q25">
        <v>1.8</v>
      </c>
      <c r="R25">
        <v>2.3</v>
      </c>
      <c r="S25">
        <v>2.2</v>
      </c>
      <c r="T25">
        <v>2.4</v>
      </c>
      <c r="U25">
        <v>2.4</v>
      </c>
      <c r="V25">
        <v>2.2</v>
      </c>
      <c r="W25">
        <v>2.4</v>
      </c>
      <c r="X25">
        <v>2.4</v>
      </c>
      <c r="Y25">
        <v>2.3</v>
      </c>
      <c r="Z25">
        <v>2.3</v>
      </c>
      <c r="AA25">
        <v>2.4</v>
      </c>
      <c r="AB25">
        <v>2.1</v>
      </c>
      <c r="AC25">
        <v>1.7</v>
      </c>
      <c r="AD25">
        <v>2.2</v>
      </c>
      <c r="AE25">
        <v>2.2</v>
      </c>
      <c r="AF25">
        <v>2.5</v>
      </c>
      <c r="AG25">
        <v>2.4</v>
      </c>
      <c r="AH25">
        <v>2.2</v>
      </c>
      <c r="AI25">
        <v>2.4</v>
      </c>
      <c r="AJ25">
        <v>2.3</v>
      </c>
      <c r="AK25">
        <v>0.9</v>
      </c>
    </row>
    <row r="26" spans="2:52" ht="12.75">
      <c r="B26" t="s">
        <v>79</v>
      </c>
      <c r="C26" s="1">
        <v>34.9</v>
      </c>
      <c r="D26" s="1">
        <v>32.8</v>
      </c>
      <c r="E26" s="1">
        <v>13.1</v>
      </c>
      <c r="F26" s="1">
        <v>7.7</v>
      </c>
      <c r="G26">
        <v>25.2</v>
      </c>
      <c r="H26">
        <v>15.2</v>
      </c>
      <c r="K26">
        <v>24.1</v>
      </c>
      <c r="L26">
        <v>2.5</v>
      </c>
      <c r="M26">
        <v>21.5</v>
      </c>
      <c r="AL26">
        <v>9.9</v>
      </c>
      <c r="AM26">
        <v>18.9</v>
      </c>
      <c r="AN26">
        <v>19.8</v>
      </c>
      <c r="AO26">
        <v>20.7</v>
      </c>
      <c r="AP26">
        <v>18.9</v>
      </c>
      <c r="AQ26">
        <v>18</v>
      </c>
      <c r="AR26">
        <v>20.7</v>
      </c>
      <c r="AS26">
        <v>18.9</v>
      </c>
      <c r="AT26">
        <v>19.8</v>
      </c>
      <c r="AU26">
        <v>19.8</v>
      </c>
      <c r="AV26">
        <v>18.9</v>
      </c>
      <c r="AW26">
        <v>20.7</v>
      </c>
      <c r="AX26">
        <v>19.8</v>
      </c>
      <c r="AY26">
        <v>18.9</v>
      </c>
      <c r="AZ26">
        <v>16.2</v>
      </c>
    </row>
    <row r="27" spans="2:42" ht="12.75">
      <c r="B27" t="s">
        <v>80</v>
      </c>
      <c r="C27" s="1">
        <v>10.7</v>
      </c>
      <c r="D27" s="1">
        <v>11.2</v>
      </c>
      <c r="E27" s="1">
        <v>4.7</v>
      </c>
      <c r="F27" s="1">
        <v>6.3</v>
      </c>
      <c r="G27">
        <v>15.5</v>
      </c>
      <c r="H27">
        <v>15.1</v>
      </c>
      <c r="I27">
        <v>7.6</v>
      </c>
      <c r="J27">
        <v>5.9</v>
      </c>
      <c r="K27">
        <v>5.3</v>
      </c>
      <c r="L27">
        <v>2.5</v>
      </c>
      <c r="M27">
        <v>11.6</v>
      </c>
      <c r="N27">
        <v>1.9</v>
      </c>
      <c r="U27">
        <v>9.9</v>
      </c>
      <c r="V27">
        <v>15.2</v>
      </c>
      <c r="W27">
        <v>5.3</v>
      </c>
      <c r="AA27">
        <v>4.1</v>
      </c>
      <c r="AF27">
        <v>5.7</v>
      </c>
      <c r="AG27">
        <v>1.9</v>
      </c>
      <c r="AM27">
        <v>16</v>
      </c>
      <c r="AN27">
        <v>16</v>
      </c>
      <c r="AO27">
        <v>13.6</v>
      </c>
      <c r="AP27">
        <v>6.4</v>
      </c>
    </row>
    <row r="28" spans="2:53" ht="12.75">
      <c r="B28" t="s">
        <v>81</v>
      </c>
      <c r="C28" s="1">
        <v>19.9</v>
      </c>
      <c r="D28" s="1">
        <v>17.3</v>
      </c>
      <c r="E28" s="1">
        <v>13</v>
      </c>
      <c r="F28" s="1">
        <v>19.8</v>
      </c>
      <c r="G28">
        <v>34.1</v>
      </c>
      <c r="H28">
        <v>34.1</v>
      </c>
      <c r="I28">
        <v>35.7</v>
      </c>
      <c r="J28">
        <v>34.1</v>
      </c>
      <c r="K28">
        <v>34.1</v>
      </c>
      <c r="L28">
        <v>35.7</v>
      </c>
      <c r="M28">
        <v>34.1</v>
      </c>
      <c r="N28">
        <v>34.1</v>
      </c>
      <c r="O28">
        <v>35.7</v>
      </c>
      <c r="P28">
        <v>27.9</v>
      </c>
      <c r="Q28">
        <v>26.4</v>
      </c>
      <c r="R28">
        <v>32.6</v>
      </c>
      <c r="S28">
        <v>31</v>
      </c>
      <c r="T28">
        <v>34.1</v>
      </c>
      <c r="U28">
        <v>34.1</v>
      </c>
      <c r="V28">
        <v>31</v>
      </c>
      <c r="W28">
        <v>34.1</v>
      </c>
      <c r="X28">
        <v>34.1</v>
      </c>
      <c r="Y28">
        <v>32.6</v>
      </c>
      <c r="Z28">
        <v>32.6</v>
      </c>
      <c r="AA28">
        <v>36.4</v>
      </c>
      <c r="AB28">
        <v>31.4</v>
      </c>
      <c r="AC28">
        <v>26.5</v>
      </c>
      <c r="AD28">
        <v>33.1</v>
      </c>
      <c r="AE28">
        <v>33.1</v>
      </c>
      <c r="AF28">
        <v>38.1</v>
      </c>
      <c r="AG28">
        <v>36.4</v>
      </c>
      <c r="AH28">
        <v>33.1</v>
      </c>
      <c r="AI28">
        <v>36.4</v>
      </c>
      <c r="AJ28">
        <v>34.8</v>
      </c>
      <c r="AK28">
        <v>36.4</v>
      </c>
      <c r="AL28">
        <v>34.8</v>
      </c>
      <c r="AM28">
        <v>15.9</v>
      </c>
      <c r="AN28">
        <v>15.1</v>
      </c>
      <c r="AO28">
        <v>12.9</v>
      </c>
      <c r="AP28">
        <v>15.9</v>
      </c>
      <c r="AQ28">
        <v>15.1</v>
      </c>
      <c r="AR28">
        <v>17.4</v>
      </c>
      <c r="AS28">
        <v>15.9</v>
      </c>
      <c r="AT28">
        <v>15.9</v>
      </c>
      <c r="AU28">
        <v>16.7</v>
      </c>
      <c r="AV28">
        <v>15.1</v>
      </c>
      <c r="AW28">
        <v>17.4</v>
      </c>
      <c r="AX28">
        <v>15.1</v>
      </c>
      <c r="AY28">
        <v>15.4</v>
      </c>
      <c r="AZ28">
        <v>14.6</v>
      </c>
      <c r="BA28">
        <v>6.6</v>
      </c>
    </row>
    <row r="29" spans="2:53" ht="12.75">
      <c r="B29" t="s">
        <v>82</v>
      </c>
      <c r="C29" s="1">
        <v>5.4</v>
      </c>
      <c r="D29" s="1">
        <v>4.7</v>
      </c>
      <c r="E29" s="1">
        <v>3.5</v>
      </c>
      <c r="F29" s="1">
        <v>5.3</v>
      </c>
      <c r="G29">
        <v>7.8</v>
      </c>
      <c r="H29">
        <v>6.3</v>
      </c>
      <c r="I29">
        <v>6.6</v>
      </c>
      <c r="J29">
        <v>6.2</v>
      </c>
      <c r="K29">
        <v>6.2</v>
      </c>
      <c r="L29">
        <v>6.5</v>
      </c>
      <c r="M29">
        <v>6.2</v>
      </c>
      <c r="N29">
        <v>5.9</v>
      </c>
      <c r="O29">
        <v>6.3</v>
      </c>
      <c r="P29">
        <v>6.2</v>
      </c>
      <c r="Q29">
        <v>5.1</v>
      </c>
      <c r="R29">
        <v>6.1</v>
      </c>
      <c r="S29">
        <v>5.8</v>
      </c>
      <c r="T29">
        <v>7.8</v>
      </c>
      <c r="U29">
        <v>6.8</v>
      </c>
      <c r="V29">
        <v>6.2</v>
      </c>
      <c r="W29">
        <v>6.7</v>
      </c>
      <c r="X29">
        <v>6.7</v>
      </c>
      <c r="Y29">
        <v>6.3</v>
      </c>
      <c r="Z29">
        <v>5.7</v>
      </c>
      <c r="AA29">
        <v>6.6</v>
      </c>
      <c r="AB29">
        <v>5.6</v>
      </c>
      <c r="AC29">
        <v>4.7</v>
      </c>
      <c r="AD29">
        <v>5.8</v>
      </c>
      <c r="AE29">
        <v>5.8</v>
      </c>
      <c r="AF29">
        <v>6.6</v>
      </c>
      <c r="AG29">
        <v>6.2</v>
      </c>
      <c r="AH29">
        <v>5.5</v>
      </c>
      <c r="AI29">
        <v>6.1</v>
      </c>
      <c r="AJ29">
        <v>5.8</v>
      </c>
      <c r="AK29">
        <v>6</v>
      </c>
      <c r="AL29">
        <v>5.5</v>
      </c>
      <c r="AM29">
        <v>5.7</v>
      </c>
      <c r="AN29">
        <v>5.4</v>
      </c>
      <c r="AO29">
        <v>4.6</v>
      </c>
      <c r="AP29">
        <v>5.7</v>
      </c>
      <c r="AQ29">
        <v>5.4</v>
      </c>
      <c r="AR29">
        <v>6.2</v>
      </c>
      <c r="AS29">
        <v>5.7</v>
      </c>
      <c r="AT29">
        <v>5.7</v>
      </c>
      <c r="AU29">
        <v>5.9</v>
      </c>
      <c r="AV29">
        <v>5.4</v>
      </c>
      <c r="AW29">
        <v>6.2</v>
      </c>
      <c r="AX29">
        <v>5.5</v>
      </c>
      <c r="AY29">
        <v>6</v>
      </c>
      <c r="AZ29">
        <v>4.8</v>
      </c>
      <c r="BA29">
        <v>0.6</v>
      </c>
    </row>
    <row r="30" spans="2:52" ht="12.75">
      <c r="B30" t="s">
        <v>83</v>
      </c>
      <c r="C30" s="1">
        <v>2.8</v>
      </c>
      <c r="D30" s="1">
        <v>2.4</v>
      </c>
      <c r="E30" s="1">
        <v>1.8</v>
      </c>
      <c r="F30" s="1">
        <v>9.5</v>
      </c>
      <c r="G30">
        <v>18.8</v>
      </c>
      <c r="H30">
        <v>18.8</v>
      </c>
      <c r="I30">
        <v>22.9</v>
      </c>
      <c r="J30">
        <v>4.4</v>
      </c>
      <c r="K30">
        <v>8.6</v>
      </c>
      <c r="L30">
        <v>11.2</v>
      </c>
      <c r="M30">
        <v>10.7</v>
      </c>
      <c r="N30">
        <v>12.9</v>
      </c>
      <c r="O30">
        <v>6.3</v>
      </c>
      <c r="P30">
        <v>4.9</v>
      </c>
      <c r="Q30">
        <v>4.7</v>
      </c>
      <c r="R30">
        <v>5.8</v>
      </c>
      <c r="S30">
        <v>5.5</v>
      </c>
      <c r="T30">
        <v>6</v>
      </c>
      <c r="U30">
        <v>6</v>
      </c>
      <c r="V30">
        <v>5.5</v>
      </c>
      <c r="W30">
        <v>6</v>
      </c>
      <c r="X30">
        <v>6</v>
      </c>
      <c r="Y30">
        <v>5.8</v>
      </c>
      <c r="Z30">
        <v>5.5</v>
      </c>
      <c r="AA30">
        <v>6.1</v>
      </c>
      <c r="AB30">
        <v>5.3</v>
      </c>
      <c r="AC30">
        <v>4.4</v>
      </c>
      <c r="AD30">
        <v>5.6</v>
      </c>
      <c r="AE30">
        <v>5.6</v>
      </c>
      <c r="AF30">
        <v>6.4</v>
      </c>
      <c r="AG30">
        <v>6.1</v>
      </c>
      <c r="AH30">
        <v>5.6</v>
      </c>
      <c r="AI30">
        <v>6.1</v>
      </c>
      <c r="AJ30">
        <v>5.8</v>
      </c>
      <c r="AK30">
        <v>6.1</v>
      </c>
      <c r="AL30">
        <v>5.8</v>
      </c>
      <c r="AM30">
        <v>2.7</v>
      </c>
      <c r="AN30">
        <v>2.6</v>
      </c>
      <c r="AO30">
        <v>2.2</v>
      </c>
      <c r="AP30">
        <v>2.7</v>
      </c>
      <c r="AQ30">
        <v>2.6</v>
      </c>
      <c r="AR30">
        <v>3</v>
      </c>
      <c r="AS30">
        <v>2.7</v>
      </c>
      <c r="AT30">
        <v>2.7</v>
      </c>
      <c r="AU30">
        <v>2.9</v>
      </c>
      <c r="AV30">
        <v>2.6</v>
      </c>
      <c r="AW30">
        <v>3</v>
      </c>
      <c r="AX30">
        <v>2.7</v>
      </c>
      <c r="AY30">
        <v>2.8</v>
      </c>
      <c r="AZ30">
        <v>2.1</v>
      </c>
    </row>
    <row r="31" spans="2:6" ht="12.75">
      <c r="B31" t="s">
        <v>84</v>
      </c>
      <c r="C31" s="1">
        <v>15.8</v>
      </c>
      <c r="D31" s="1">
        <v>13.7</v>
      </c>
      <c r="E31" s="1">
        <v>10.3</v>
      </c>
      <c r="F31" s="1"/>
    </row>
    <row r="32" spans="2:53" ht="12.75">
      <c r="B32" t="s">
        <v>85</v>
      </c>
      <c r="C32" s="1"/>
      <c r="D32" s="1"/>
      <c r="E32" s="1"/>
      <c r="F32" s="1">
        <v>0.1</v>
      </c>
      <c r="G32">
        <v>2.1</v>
      </c>
      <c r="H32">
        <v>2.1</v>
      </c>
      <c r="I32">
        <v>2.1</v>
      </c>
      <c r="J32">
        <v>2.1</v>
      </c>
      <c r="K32">
        <v>2.1</v>
      </c>
      <c r="L32">
        <v>2.1</v>
      </c>
      <c r="M32">
        <v>2.1</v>
      </c>
      <c r="N32">
        <v>2</v>
      </c>
      <c r="O32">
        <v>1.4</v>
      </c>
      <c r="P32">
        <v>1.1</v>
      </c>
      <c r="Q32">
        <v>1.1</v>
      </c>
      <c r="R32">
        <v>1.3</v>
      </c>
      <c r="S32">
        <v>1.2</v>
      </c>
      <c r="T32">
        <v>1.4</v>
      </c>
      <c r="U32">
        <v>1.4</v>
      </c>
      <c r="V32">
        <v>1.2</v>
      </c>
      <c r="W32">
        <v>1.4</v>
      </c>
      <c r="X32">
        <v>1.4</v>
      </c>
      <c r="Y32">
        <v>1.3</v>
      </c>
      <c r="Z32">
        <v>1.2</v>
      </c>
      <c r="AA32">
        <v>1.4</v>
      </c>
      <c r="AB32">
        <v>1.2</v>
      </c>
      <c r="AC32">
        <v>1</v>
      </c>
      <c r="AD32">
        <v>1.3</v>
      </c>
      <c r="AE32">
        <v>1.3</v>
      </c>
      <c r="AF32">
        <v>1.5</v>
      </c>
      <c r="AG32">
        <v>1.4</v>
      </c>
      <c r="AH32">
        <v>1.3</v>
      </c>
      <c r="AI32">
        <v>1.4</v>
      </c>
      <c r="AJ32">
        <v>1.4</v>
      </c>
      <c r="AK32">
        <v>1.4</v>
      </c>
      <c r="AL32">
        <v>1.2</v>
      </c>
      <c r="AM32">
        <v>0.7</v>
      </c>
      <c r="AN32">
        <v>0.7</v>
      </c>
      <c r="AO32">
        <v>0.6</v>
      </c>
      <c r="AP32">
        <v>0.7</v>
      </c>
      <c r="AQ32">
        <v>0.7</v>
      </c>
      <c r="AR32">
        <v>0.8</v>
      </c>
      <c r="AS32">
        <v>0.7</v>
      </c>
      <c r="AT32">
        <v>0.7</v>
      </c>
      <c r="AU32">
        <v>0.7</v>
      </c>
      <c r="AV32">
        <v>0.7</v>
      </c>
      <c r="AW32">
        <v>0.8</v>
      </c>
      <c r="AX32">
        <v>0.6</v>
      </c>
      <c r="AY32">
        <v>0.7</v>
      </c>
      <c r="AZ32">
        <v>0.7</v>
      </c>
      <c r="BA32">
        <v>0.3</v>
      </c>
    </row>
    <row r="33" spans="2:26" ht="12.75">
      <c r="B33" t="s">
        <v>86</v>
      </c>
      <c r="C33" s="1"/>
      <c r="D33" s="1"/>
      <c r="E33" s="1"/>
      <c r="F33" s="1">
        <v>0.2</v>
      </c>
      <c r="G33">
        <v>3.3</v>
      </c>
      <c r="H33">
        <v>3.3</v>
      </c>
      <c r="I33">
        <v>3.5</v>
      </c>
      <c r="J33">
        <v>3.3</v>
      </c>
      <c r="K33">
        <v>3.3</v>
      </c>
      <c r="L33">
        <v>3.5</v>
      </c>
      <c r="M33">
        <v>3.3</v>
      </c>
      <c r="N33">
        <v>3.2</v>
      </c>
      <c r="O33">
        <v>3.6</v>
      </c>
      <c r="P33">
        <v>2.8</v>
      </c>
      <c r="Q33">
        <v>2.7</v>
      </c>
      <c r="R33">
        <v>3.3</v>
      </c>
      <c r="S33">
        <v>3.1</v>
      </c>
      <c r="T33">
        <v>3.4</v>
      </c>
      <c r="U33">
        <v>3.4</v>
      </c>
      <c r="V33">
        <v>3.1</v>
      </c>
      <c r="W33">
        <v>3.4</v>
      </c>
      <c r="X33">
        <v>3.4</v>
      </c>
      <c r="Y33">
        <v>3.3</v>
      </c>
      <c r="Z33">
        <v>3</v>
      </c>
    </row>
    <row r="34" spans="2:52" ht="12.75">
      <c r="B34" t="s">
        <v>87</v>
      </c>
      <c r="C34" s="1">
        <v>16</v>
      </c>
      <c r="D34" s="1">
        <v>13.9</v>
      </c>
      <c r="E34" s="1">
        <v>14.2</v>
      </c>
      <c r="F34" s="1">
        <v>19.6</v>
      </c>
      <c r="G34">
        <v>43.5</v>
      </c>
      <c r="H34">
        <v>37.8</v>
      </c>
      <c r="I34">
        <v>46.3</v>
      </c>
      <c r="J34">
        <v>46.6</v>
      </c>
      <c r="K34">
        <v>48.2</v>
      </c>
      <c r="L34">
        <v>53.4</v>
      </c>
      <c r="M34">
        <v>41.3</v>
      </c>
      <c r="N34">
        <v>40.8</v>
      </c>
      <c r="O34">
        <v>34.4</v>
      </c>
      <c r="P34">
        <v>25.4</v>
      </c>
      <c r="Q34">
        <v>17.8</v>
      </c>
      <c r="R34">
        <v>19.4</v>
      </c>
      <c r="S34">
        <v>17.6</v>
      </c>
      <c r="T34">
        <v>27.8</v>
      </c>
      <c r="U34">
        <v>13.7</v>
      </c>
      <c r="V34">
        <v>12</v>
      </c>
      <c r="W34">
        <v>13</v>
      </c>
      <c r="X34">
        <v>12.3</v>
      </c>
      <c r="Y34">
        <v>11.2</v>
      </c>
      <c r="Z34">
        <v>10.2</v>
      </c>
      <c r="AA34">
        <v>11.2</v>
      </c>
      <c r="AB34">
        <v>8.6</v>
      </c>
      <c r="AC34">
        <v>6.8</v>
      </c>
      <c r="AD34">
        <v>8.1</v>
      </c>
      <c r="AE34">
        <v>7.8</v>
      </c>
      <c r="AF34">
        <v>8.6</v>
      </c>
      <c r="AG34">
        <v>7.2</v>
      </c>
      <c r="AH34">
        <v>6.1</v>
      </c>
      <c r="AI34">
        <v>6.6</v>
      </c>
      <c r="AJ34">
        <v>6.1</v>
      </c>
      <c r="AK34">
        <v>5.7</v>
      </c>
      <c r="AL34">
        <v>5</v>
      </c>
      <c r="AM34">
        <v>9.1</v>
      </c>
      <c r="AN34">
        <v>4.8</v>
      </c>
      <c r="AO34">
        <v>4.1</v>
      </c>
      <c r="AP34">
        <v>5</v>
      </c>
      <c r="AQ34">
        <v>7.1</v>
      </c>
      <c r="AR34">
        <v>5.5</v>
      </c>
      <c r="AS34">
        <v>5</v>
      </c>
      <c r="AT34">
        <v>5</v>
      </c>
      <c r="AU34">
        <v>5.3</v>
      </c>
      <c r="AV34">
        <v>4.8</v>
      </c>
      <c r="AW34">
        <v>7.8</v>
      </c>
      <c r="AX34">
        <v>6.4</v>
      </c>
      <c r="AY34">
        <v>6.8</v>
      </c>
      <c r="AZ34">
        <v>4.1</v>
      </c>
    </row>
    <row r="35" spans="2:52" ht="12.75">
      <c r="B35" t="s">
        <v>88</v>
      </c>
      <c r="C35" s="1">
        <v>191.7</v>
      </c>
      <c r="D35" s="1">
        <v>101.4</v>
      </c>
      <c r="E35" s="1">
        <v>87.8</v>
      </c>
      <c r="F35" s="1">
        <v>134</v>
      </c>
      <c r="G35">
        <v>111.1</v>
      </c>
      <c r="H35">
        <v>82.8</v>
      </c>
      <c r="I35">
        <v>104.9</v>
      </c>
      <c r="J35">
        <v>115</v>
      </c>
      <c r="K35">
        <v>106.3</v>
      </c>
      <c r="L35">
        <v>113.8</v>
      </c>
      <c r="M35">
        <v>111.1</v>
      </c>
      <c r="N35">
        <v>91.8</v>
      </c>
      <c r="O35">
        <v>99</v>
      </c>
      <c r="P35">
        <v>84.4</v>
      </c>
      <c r="Q35">
        <v>70.3</v>
      </c>
      <c r="R35">
        <v>67.8</v>
      </c>
      <c r="S35">
        <v>57</v>
      </c>
      <c r="T35">
        <v>78.5</v>
      </c>
      <c r="U35">
        <v>57.3</v>
      </c>
      <c r="V35">
        <v>51.4</v>
      </c>
      <c r="W35">
        <v>56.1</v>
      </c>
      <c r="X35">
        <v>55.1</v>
      </c>
      <c r="Y35">
        <v>50.9</v>
      </c>
      <c r="Z35">
        <v>47.1</v>
      </c>
      <c r="AA35">
        <v>53.7</v>
      </c>
      <c r="AB35">
        <v>44.8</v>
      </c>
      <c r="AC35">
        <v>37</v>
      </c>
      <c r="AD35">
        <v>45.7</v>
      </c>
      <c r="AE35">
        <v>45.4</v>
      </c>
      <c r="AF35">
        <v>51.9</v>
      </c>
      <c r="AG35">
        <v>47.6</v>
      </c>
      <c r="AH35">
        <v>41.7</v>
      </c>
      <c r="AI35">
        <v>45.7</v>
      </c>
      <c r="AJ35">
        <v>43.4</v>
      </c>
      <c r="AK35">
        <v>44</v>
      </c>
      <c r="AL35">
        <v>40.9</v>
      </c>
      <c r="AM35">
        <v>43.7</v>
      </c>
      <c r="AN35">
        <v>29.6</v>
      </c>
      <c r="AO35">
        <v>24.9</v>
      </c>
      <c r="AP35">
        <v>30.8</v>
      </c>
      <c r="AQ35">
        <v>36.2</v>
      </c>
      <c r="AR35">
        <v>35.1</v>
      </c>
      <c r="AS35">
        <v>33</v>
      </c>
      <c r="AT35">
        <v>33</v>
      </c>
      <c r="AU35">
        <v>33.3</v>
      </c>
      <c r="AV35">
        <v>29.3</v>
      </c>
      <c r="AW35">
        <v>40.7</v>
      </c>
      <c r="AX35">
        <v>39.9</v>
      </c>
      <c r="AY35">
        <v>37.2</v>
      </c>
      <c r="AZ35">
        <v>25.1</v>
      </c>
    </row>
    <row r="36" spans="2:53" ht="12.75">
      <c r="B36" t="s">
        <v>89</v>
      </c>
      <c r="C36" s="1"/>
      <c r="D36" s="1"/>
      <c r="E36" s="1"/>
      <c r="F36" s="1">
        <v>0.7</v>
      </c>
      <c r="G36">
        <v>15.2</v>
      </c>
      <c r="H36">
        <v>15.2</v>
      </c>
      <c r="I36">
        <v>16</v>
      </c>
      <c r="J36">
        <v>15.2</v>
      </c>
      <c r="K36">
        <v>15.2</v>
      </c>
      <c r="L36">
        <v>16</v>
      </c>
      <c r="M36">
        <v>15.2</v>
      </c>
      <c r="N36">
        <v>14.5</v>
      </c>
      <c r="O36">
        <v>10</v>
      </c>
      <c r="P36">
        <v>7.8</v>
      </c>
      <c r="Q36">
        <v>7.4</v>
      </c>
      <c r="R36">
        <v>9.1</v>
      </c>
      <c r="S36">
        <v>8.7</v>
      </c>
      <c r="T36">
        <v>9.6</v>
      </c>
      <c r="U36">
        <v>9.6</v>
      </c>
      <c r="V36">
        <v>8.7</v>
      </c>
      <c r="W36">
        <v>9.6</v>
      </c>
      <c r="X36">
        <v>9.6</v>
      </c>
      <c r="Y36">
        <v>9.1</v>
      </c>
      <c r="Z36">
        <v>8.3</v>
      </c>
      <c r="AA36">
        <v>8</v>
      </c>
      <c r="AB36">
        <v>6.9</v>
      </c>
      <c r="AC36">
        <v>5.8</v>
      </c>
      <c r="AD36">
        <v>7.3</v>
      </c>
      <c r="AE36">
        <v>7.3</v>
      </c>
      <c r="AF36">
        <v>8.4</v>
      </c>
      <c r="AG36">
        <v>8</v>
      </c>
      <c r="AH36">
        <v>7.3</v>
      </c>
      <c r="AI36">
        <v>8</v>
      </c>
      <c r="AJ36">
        <v>7.7</v>
      </c>
      <c r="AK36">
        <v>8</v>
      </c>
      <c r="AL36">
        <v>6.9</v>
      </c>
      <c r="AM36">
        <v>4</v>
      </c>
      <c r="AN36">
        <v>3.8</v>
      </c>
      <c r="AO36">
        <v>3.2</v>
      </c>
      <c r="AP36">
        <v>4</v>
      </c>
      <c r="AQ36">
        <v>3.8</v>
      </c>
      <c r="AR36">
        <v>4.4</v>
      </c>
      <c r="AS36">
        <v>4</v>
      </c>
      <c r="AT36">
        <v>4</v>
      </c>
      <c r="AU36">
        <v>4.2</v>
      </c>
      <c r="AV36">
        <v>3.8</v>
      </c>
      <c r="AW36">
        <v>4.4</v>
      </c>
      <c r="AX36">
        <v>3.6</v>
      </c>
      <c r="AY36">
        <v>4.2</v>
      </c>
      <c r="AZ36">
        <v>4</v>
      </c>
      <c r="BA36">
        <v>1.8</v>
      </c>
    </row>
    <row r="37" spans="2:53" ht="12.75">
      <c r="B37" t="s">
        <v>90</v>
      </c>
      <c r="C37" s="1"/>
      <c r="D37" s="1"/>
      <c r="E37" s="1"/>
      <c r="F37" s="1">
        <v>0.2</v>
      </c>
      <c r="G37">
        <v>4.3</v>
      </c>
      <c r="H37">
        <v>4.3</v>
      </c>
      <c r="I37">
        <v>4.5</v>
      </c>
      <c r="J37">
        <v>4.3</v>
      </c>
      <c r="K37">
        <v>4.3</v>
      </c>
      <c r="L37">
        <v>4.5</v>
      </c>
      <c r="M37">
        <v>4.3</v>
      </c>
      <c r="N37">
        <v>4.1</v>
      </c>
      <c r="O37">
        <v>1.8</v>
      </c>
      <c r="P37">
        <v>1.4</v>
      </c>
      <c r="Q37">
        <v>1.3</v>
      </c>
      <c r="R37">
        <v>1.7</v>
      </c>
      <c r="S37">
        <v>1.6</v>
      </c>
      <c r="T37">
        <v>1.7</v>
      </c>
      <c r="U37">
        <v>1.7</v>
      </c>
      <c r="V37">
        <v>1.6</v>
      </c>
      <c r="W37">
        <v>1.7</v>
      </c>
      <c r="X37">
        <v>1.7</v>
      </c>
      <c r="Y37">
        <v>1.7</v>
      </c>
      <c r="Z37">
        <v>1.5</v>
      </c>
      <c r="AA37">
        <v>1.8</v>
      </c>
      <c r="AB37">
        <v>1.6</v>
      </c>
      <c r="AC37">
        <v>1.3</v>
      </c>
      <c r="AD37">
        <v>1.7</v>
      </c>
      <c r="AE37">
        <v>1.7</v>
      </c>
      <c r="AF37">
        <v>1.9</v>
      </c>
      <c r="AG37">
        <v>1.8</v>
      </c>
      <c r="AH37">
        <v>1.7</v>
      </c>
      <c r="AI37">
        <v>1.8</v>
      </c>
      <c r="AJ37">
        <v>1.8</v>
      </c>
      <c r="AK37">
        <v>1.8</v>
      </c>
      <c r="AL37">
        <v>1.6</v>
      </c>
      <c r="AM37">
        <v>0.9</v>
      </c>
      <c r="AN37">
        <v>0.9</v>
      </c>
      <c r="AO37">
        <v>0.7</v>
      </c>
      <c r="AP37">
        <v>0.9</v>
      </c>
      <c r="AQ37">
        <v>0.9</v>
      </c>
      <c r="AR37">
        <v>1</v>
      </c>
      <c r="AS37">
        <v>0.9</v>
      </c>
      <c r="AT37">
        <v>0.9</v>
      </c>
      <c r="AU37">
        <v>1</v>
      </c>
      <c r="AV37">
        <v>0.9</v>
      </c>
      <c r="AW37">
        <v>1</v>
      </c>
      <c r="AX37">
        <v>0.8</v>
      </c>
      <c r="AY37">
        <v>0.9</v>
      </c>
      <c r="AZ37">
        <v>0.9</v>
      </c>
      <c r="BA37">
        <v>0.4</v>
      </c>
    </row>
    <row r="38" spans="2:54" ht="12.75">
      <c r="B38" t="s">
        <v>91</v>
      </c>
      <c r="C38" s="1">
        <v>2.6</v>
      </c>
      <c r="D38" s="1">
        <v>2.3</v>
      </c>
      <c r="E38" s="1">
        <v>1.7</v>
      </c>
      <c r="F38" s="1">
        <v>2.5</v>
      </c>
      <c r="G38">
        <v>2.4</v>
      </c>
      <c r="H38">
        <v>2.4</v>
      </c>
      <c r="I38">
        <v>2.5</v>
      </c>
      <c r="J38">
        <v>2.4</v>
      </c>
      <c r="K38">
        <v>2.4</v>
      </c>
      <c r="L38">
        <v>2.5</v>
      </c>
      <c r="M38">
        <v>2.4</v>
      </c>
      <c r="N38">
        <v>2.3</v>
      </c>
      <c r="O38">
        <v>2.8</v>
      </c>
      <c r="P38">
        <v>2.2</v>
      </c>
      <c r="Q38">
        <v>2</v>
      </c>
      <c r="R38">
        <v>2.5</v>
      </c>
      <c r="S38">
        <v>2.4</v>
      </c>
      <c r="T38">
        <v>25.3</v>
      </c>
      <c r="U38">
        <v>24.3</v>
      </c>
      <c r="V38">
        <v>23</v>
      </c>
      <c r="W38">
        <v>20.2</v>
      </c>
      <c r="X38">
        <v>2.6</v>
      </c>
      <c r="Y38">
        <v>2.5</v>
      </c>
      <c r="Z38">
        <v>2.3</v>
      </c>
      <c r="AA38">
        <v>2.7</v>
      </c>
      <c r="AB38">
        <v>2.4</v>
      </c>
      <c r="AC38">
        <v>2</v>
      </c>
      <c r="AD38">
        <v>2.5</v>
      </c>
      <c r="AE38">
        <v>2.5</v>
      </c>
      <c r="AF38">
        <v>2.9</v>
      </c>
      <c r="AG38">
        <v>2.7</v>
      </c>
      <c r="AH38">
        <v>2.5</v>
      </c>
      <c r="AI38">
        <v>2.7</v>
      </c>
      <c r="AJ38">
        <v>2.6</v>
      </c>
      <c r="AK38">
        <v>2.7</v>
      </c>
      <c r="AL38">
        <v>2.4</v>
      </c>
      <c r="AM38">
        <v>2.7</v>
      </c>
      <c r="AN38">
        <v>2.6</v>
      </c>
      <c r="AO38">
        <v>2.2</v>
      </c>
      <c r="AP38">
        <v>2.7</v>
      </c>
      <c r="AQ38">
        <v>2.6</v>
      </c>
      <c r="AR38">
        <v>3</v>
      </c>
      <c r="AS38">
        <v>2.7</v>
      </c>
      <c r="AT38">
        <v>2.7</v>
      </c>
      <c r="AU38">
        <v>2.9</v>
      </c>
      <c r="AV38">
        <v>2.6</v>
      </c>
      <c r="AW38">
        <v>3</v>
      </c>
      <c r="AX38">
        <v>2.5</v>
      </c>
      <c r="AZ38">
        <v>34.7</v>
      </c>
      <c r="BA38">
        <v>39.3</v>
      </c>
      <c r="BB38">
        <v>6.9</v>
      </c>
    </row>
    <row r="39" spans="2:53" ht="12.75">
      <c r="B39" t="s">
        <v>92</v>
      </c>
      <c r="C39" s="1">
        <v>21.1</v>
      </c>
      <c r="D39" s="1">
        <v>18.4</v>
      </c>
      <c r="E39" s="1">
        <v>13.8</v>
      </c>
      <c r="F39" s="1">
        <v>20.2</v>
      </c>
      <c r="G39">
        <v>19.3</v>
      </c>
      <c r="H39">
        <v>19.3</v>
      </c>
      <c r="I39">
        <v>20.2</v>
      </c>
      <c r="J39">
        <v>19.3</v>
      </c>
      <c r="K39">
        <v>19.3</v>
      </c>
      <c r="L39">
        <v>20.2</v>
      </c>
      <c r="M39">
        <v>19.3</v>
      </c>
      <c r="N39">
        <v>19.3</v>
      </c>
      <c r="O39">
        <v>25.4</v>
      </c>
      <c r="P39">
        <v>19.9</v>
      </c>
      <c r="Q39">
        <v>18.8</v>
      </c>
      <c r="R39">
        <v>23.2</v>
      </c>
      <c r="S39">
        <v>22.1</v>
      </c>
      <c r="T39">
        <v>24.3</v>
      </c>
      <c r="U39">
        <v>24.3</v>
      </c>
      <c r="V39">
        <v>22.1</v>
      </c>
      <c r="W39">
        <v>24.3</v>
      </c>
      <c r="X39">
        <v>24.3</v>
      </c>
      <c r="Y39">
        <v>23.2</v>
      </c>
      <c r="Z39">
        <v>23.2</v>
      </c>
      <c r="AA39">
        <v>15.7</v>
      </c>
      <c r="AB39">
        <v>13.6</v>
      </c>
      <c r="AC39">
        <v>11.4</v>
      </c>
      <c r="AD39">
        <v>14.3</v>
      </c>
      <c r="AE39">
        <v>14.3</v>
      </c>
      <c r="AF39">
        <v>16.4</v>
      </c>
      <c r="AG39">
        <v>15.7</v>
      </c>
      <c r="AH39">
        <v>14.3</v>
      </c>
      <c r="AI39">
        <v>15.7</v>
      </c>
      <c r="AJ39">
        <v>15</v>
      </c>
      <c r="AK39">
        <v>15.7</v>
      </c>
      <c r="AL39">
        <v>15</v>
      </c>
      <c r="AM39">
        <v>7.8</v>
      </c>
      <c r="AN39">
        <v>7.5</v>
      </c>
      <c r="AO39">
        <v>6.4</v>
      </c>
      <c r="AP39">
        <v>7.8</v>
      </c>
      <c r="AQ39">
        <v>7.5</v>
      </c>
      <c r="AR39">
        <v>8.6</v>
      </c>
      <c r="AS39">
        <v>7.8</v>
      </c>
      <c r="AT39">
        <v>7.8</v>
      </c>
      <c r="AU39">
        <v>8.2</v>
      </c>
      <c r="AV39">
        <v>7.5</v>
      </c>
      <c r="AW39">
        <v>8.6</v>
      </c>
      <c r="AX39">
        <v>7.5</v>
      </c>
      <c r="AY39">
        <v>8.5</v>
      </c>
      <c r="AZ39">
        <v>8.1</v>
      </c>
      <c r="BA39">
        <v>3.7</v>
      </c>
    </row>
    <row r="40" spans="2:37" ht="12.75">
      <c r="B40" t="s">
        <v>93</v>
      </c>
      <c r="C40" s="1">
        <v>14.4</v>
      </c>
      <c r="D40" s="1">
        <v>12.5</v>
      </c>
      <c r="E40" s="1">
        <v>9.4</v>
      </c>
      <c r="F40" s="1">
        <v>13.8</v>
      </c>
      <c r="G40">
        <v>13.1</v>
      </c>
      <c r="H40">
        <v>13.1</v>
      </c>
      <c r="I40">
        <v>13.8</v>
      </c>
      <c r="J40">
        <v>13.1</v>
      </c>
      <c r="K40">
        <v>13.1</v>
      </c>
      <c r="L40">
        <v>13.8</v>
      </c>
      <c r="M40">
        <v>13.1</v>
      </c>
      <c r="N40">
        <v>13.1</v>
      </c>
      <c r="O40">
        <v>18.6</v>
      </c>
      <c r="P40">
        <v>14.6</v>
      </c>
      <c r="Q40">
        <v>13.8</v>
      </c>
      <c r="R40">
        <v>17</v>
      </c>
      <c r="S40">
        <v>16.2</v>
      </c>
      <c r="T40">
        <v>17.8</v>
      </c>
      <c r="U40">
        <v>17.8</v>
      </c>
      <c r="V40">
        <v>16.2</v>
      </c>
      <c r="W40">
        <v>17.8</v>
      </c>
      <c r="X40">
        <v>17.8</v>
      </c>
      <c r="Y40">
        <v>17</v>
      </c>
      <c r="Z40">
        <v>17</v>
      </c>
      <c r="AA40">
        <v>32</v>
      </c>
      <c r="AB40">
        <v>27.7</v>
      </c>
      <c r="AC40">
        <v>23.3</v>
      </c>
      <c r="AD40">
        <v>29.1</v>
      </c>
      <c r="AE40">
        <v>29.1</v>
      </c>
      <c r="AF40">
        <v>33.5</v>
      </c>
      <c r="AG40">
        <v>32</v>
      </c>
      <c r="AH40">
        <v>29.1</v>
      </c>
      <c r="AI40">
        <v>32</v>
      </c>
      <c r="AJ40">
        <v>23.3</v>
      </c>
      <c r="AK40">
        <v>14.2</v>
      </c>
    </row>
    <row r="41" spans="2:49" ht="12.75">
      <c r="B41" t="s">
        <v>94</v>
      </c>
      <c r="C41" s="1">
        <v>76.8</v>
      </c>
      <c r="D41" s="1">
        <v>47.9</v>
      </c>
      <c r="E41" s="1"/>
      <c r="F41" s="1">
        <v>52.1</v>
      </c>
      <c r="G41">
        <v>22.4</v>
      </c>
      <c r="H41">
        <v>38.4</v>
      </c>
      <c r="I41">
        <v>47.4</v>
      </c>
      <c r="J41">
        <v>111.8</v>
      </c>
      <c r="K41">
        <v>64.1</v>
      </c>
      <c r="L41">
        <v>74</v>
      </c>
      <c r="M41">
        <v>109.3</v>
      </c>
      <c r="N41">
        <v>61.7</v>
      </c>
      <c r="O41">
        <v>112.5</v>
      </c>
      <c r="P41">
        <v>107.6</v>
      </c>
      <c r="Q41">
        <v>71.2</v>
      </c>
      <c r="R41">
        <v>150.8</v>
      </c>
      <c r="S41">
        <v>106.5</v>
      </c>
      <c r="T41">
        <v>73.7</v>
      </c>
      <c r="U41">
        <v>98</v>
      </c>
      <c r="V41">
        <v>81.1</v>
      </c>
      <c r="W41">
        <v>106.8</v>
      </c>
      <c r="X41">
        <v>92.3</v>
      </c>
      <c r="Y41">
        <v>77.7</v>
      </c>
      <c r="Z41">
        <v>73.4</v>
      </c>
      <c r="AA41">
        <v>98.7</v>
      </c>
      <c r="AB41">
        <v>58.8</v>
      </c>
      <c r="AC41">
        <v>34.2</v>
      </c>
      <c r="AD41">
        <v>59.5</v>
      </c>
      <c r="AE41">
        <v>77.8</v>
      </c>
      <c r="AF41">
        <v>63.2</v>
      </c>
      <c r="AG41">
        <v>62.9</v>
      </c>
      <c r="AH41">
        <v>97.9</v>
      </c>
      <c r="AI41">
        <v>59.6</v>
      </c>
      <c r="AJ41">
        <v>53.5</v>
      </c>
      <c r="AK41">
        <v>19.3</v>
      </c>
      <c r="AL41">
        <v>10.1</v>
      </c>
      <c r="AM41">
        <v>6.4</v>
      </c>
      <c r="AN41">
        <v>25.6</v>
      </c>
      <c r="AO41">
        <v>49</v>
      </c>
      <c r="AP41">
        <v>16</v>
      </c>
      <c r="AQ41">
        <v>78.3</v>
      </c>
      <c r="AR41">
        <v>26.6</v>
      </c>
      <c r="AS41">
        <v>33.6</v>
      </c>
      <c r="AT41">
        <v>30.4</v>
      </c>
      <c r="AU41">
        <v>6.4</v>
      </c>
      <c r="AV41">
        <v>4.3</v>
      </c>
      <c r="AW41">
        <v>10.7</v>
      </c>
    </row>
    <row r="43" spans="2:54" ht="12.75">
      <c r="B43">
        <f>SUM(G43:BC43)</f>
        <v>61884.9</v>
      </c>
      <c r="G43">
        <f>SUM(G2:G41)</f>
        <v>1700.1999999999998</v>
      </c>
      <c r="H43">
        <f aca="true" t="shared" si="0" ref="H43:BB43">SUM(H2:H41)</f>
        <v>1592.9999999999995</v>
      </c>
      <c r="I43">
        <f t="shared" si="0"/>
        <v>1866.3</v>
      </c>
      <c r="J43">
        <f t="shared" si="0"/>
        <v>1939.2999999999995</v>
      </c>
      <c r="K43">
        <f t="shared" si="0"/>
        <v>1673.4999999999993</v>
      </c>
      <c r="L43">
        <f t="shared" si="0"/>
        <v>1815.2000000000003</v>
      </c>
      <c r="M43">
        <f t="shared" si="0"/>
        <v>1649.6999999999994</v>
      </c>
      <c r="N43">
        <f t="shared" si="0"/>
        <v>1599.6999999999998</v>
      </c>
      <c r="O43">
        <f t="shared" si="0"/>
        <v>2146.6000000000004</v>
      </c>
      <c r="P43">
        <f t="shared" si="0"/>
        <v>1727.8000000000004</v>
      </c>
      <c r="Q43">
        <f t="shared" si="0"/>
        <v>1430.3</v>
      </c>
      <c r="R43">
        <f t="shared" si="0"/>
        <v>1707.6999999999998</v>
      </c>
      <c r="S43">
        <f t="shared" si="0"/>
        <v>1388.3999999999999</v>
      </c>
      <c r="T43">
        <f t="shared" si="0"/>
        <v>1479</v>
      </c>
      <c r="U43">
        <f t="shared" si="0"/>
        <v>1402.0000000000002</v>
      </c>
      <c r="V43">
        <f t="shared" si="0"/>
        <v>1280.5000000000002</v>
      </c>
      <c r="W43">
        <f t="shared" si="0"/>
        <v>1265.8999999999999</v>
      </c>
      <c r="X43">
        <f t="shared" si="0"/>
        <v>1081.4</v>
      </c>
      <c r="Y43">
        <f t="shared" si="0"/>
        <v>1018.1999999999999</v>
      </c>
      <c r="Z43">
        <f t="shared" si="0"/>
        <v>1023.5000000000001</v>
      </c>
      <c r="AA43">
        <f t="shared" si="0"/>
        <v>1479.5000000000002</v>
      </c>
      <c r="AB43">
        <f t="shared" si="0"/>
        <v>1230.9999999999998</v>
      </c>
      <c r="AC43">
        <f t="shared" si="0"/>
        <v>1015.6999999999998</v>
      </c>
      <c r="AD43">
        <f t="shared" si="0"/>
        <v>1323.2999999999995</v>
      </c>
      <c r="AE43">
        <f t="shared" si="0"/>
        <v>1571.2999999999997</v>
      </c>
      <c r="AF43">
        <f t="shared" si="0"/>
        <v>1695.2000000000003</v>
      </c>
      <c r="AG43">
        <f t="shared" si="0"/>
        <v>1490.6000000000001</v>
      </c>
      <c r="AH43">
        <f t="shared" si="0"/>
        <v>1530.5999999999997</v>
      </c>
      <c r="AI43">
        <f t="shared" si="0"/>
        <v>1626.1</v>
      </c>
      <c r="AJ43">
        <f t="shared" si="0"/>
        <v>1496.0999999999997</v>
      </c>
      <c r="AK43">
        <f t="shared" si="0"/>
        <v>1313.0000000000002</v>
      </c>
      <c r="AL43">
        <f t="shared" si="0"/>
        <v>1275.6999999999998</v>
      </c>
      <c r="AM43">
        <f t="shared" si="0"/>
        <v>1456.6000000000004</v>
      </c>
      <c r="AN43">
        <f t="shared" si="0"/>
        <v>1216.8999999999996</v>
      </c>
      <c r="AO43">
        <f t="shared" si="0"/>
        <v>1059.3000000000002</v>
      </c>
      <c r="AP43">
        <f t="shared" si="0"/>
        <v>1228.2000000000005</v>
      </c>
      <c r="AQ43">
        <f t="shared" si="0"/>
        <v>1082.2</v>
      </c>
      <c r="AR43">
        <f t="shared" si="0"/>
        <v>998.9</v>
      </c>
      <c r="AS43">
        <f t="shared" si="0"/>
        <v>865.4000000000001</v>
      </c>
      <c r="AT43">
        <f t="shared" si="0"/>
        <v>705.8000000000001</v>
      </c>
      <c r="AU43">
        <f t="shared" si="0"/>
        <v>726.9</v>
      </c>
      <c r="AV43">
        <f t="shared" si="0"/>
        <v>967.8999999999999</v>
      </c>
      <c r="AW43">
        <f t="shared" si="0"/>
        <v>935.2000000000002</v>
      </c>
      <c r="AX43">
        <f t="shared" si="0"/>
        <v>758.6</v>
      </c>
      <c r="AY43">
        <f t="shared" si="0"/>
        <v>775</v>
      </c>
      <c r="AZ43">
        <f t="shared" si="0"/>
        <v>911.9000000000003</v>
      </c>
      <c r="BA43">
        <f t="shared" si="0"/>
        <v>321.40000000000003</v>
      </c>
      <c r="BB43">
        <f t="shared" si="0"/>
        <v>38.4</v>
      </c>
    </row>
    <row r="45" spans="7:62" ht="12.75">
      <c r="G45" t="s">
        <v>98</v>
      </c>
      <c r="H45" t="s">
        <v>99</v>
      </c>
      <c r="I45" t="s">
        <v>100</v>
      </c>
      <c r="J45" t="s">
        <v>101</v>
      </c>
      <c r="K45" t="s">
        <v>102</v>
      </c>
      <c r="L45" t="s">
        <v>103</v>
      </c>
      <c r="M45" t="s">
        <v>104</v>
      </c>
      <c r="N45" t="s">
        <v>105</v>
      </c>
      <c r="O45" t="s">
        <v>106</v>
      </c>
      <c r="P45" t="s">
        <v>107</v>
      </c>
      <c r="Q45" t="s">
        <v>108</v>
      </c>
      <c r="R45" t="s">
        <v>109</v>
      </c>
      <c r="S45" t="s">
        <v>110</v>
      </c>
      <c r="T45" t="s">
        <v>111</v>
      </c>
      <c r="U45" t="s">
        <v>112</v>
      </c>
      <c r="V45" t="s">
        <v>113</v>
      </c>
      <c r="W45" t="s">
        <v>114</v>
      </c>
      <c r="X45" t="s">
        <v>115</v>
      </c>
      <c r="Y45" t="s">
        <v>116</v>
      </c>
      <c r="Z45" t="s">
        <v>117</v>
      </c>
      <c r="AA45" t="s">
        <v>118</v>
      </c>
      <c r="AB45" t="s">
        <v>119</v>
      </c>
      <c r="AC45" t="s">
        <v>120</v>
      </c>
      <c r="AD45" t="s">
        <v>121</v>
      </c>
      <c r="AE45" t="s">
        <v>122</v>
      </c>
      <c r="AF45" t="s">
        <v>123</v>
      </c>
      <c r="AG45" t="s">
        <v>124</v>
      </c>
      <c r="AH45" t="s">
        <v>125</v>
      </c>
      <c r="AI45" t="s">
        <v>126</v>
      </c>
      <c r="AJ45" t="s">
        <v>127</v>
      </c>
      <c r="AK45" t="s">
        <v>128</v>
      </c>
      <c r="AL45" t="s">
        <v>129</v>
      </c>
      <c r="AM45" t="s">
        <v>130</v>
      </c>
      <c r="AN45" t="s">
        <v>131</v>
      </c>
      <c r="AO45" t="s">
        <v>132</v>
      </c>
      <c r="AP45" t="s">
        <v>133</v>
      </c>
      <c r="AQ45" t="s">
        <v>134</v>
      </c>
      <c r="AR45" t="s">
        <v>135</v>
      </c>
      <c r="AS45" t="s">
        <v>136</v>
      </c>
      <c r="AT45" t="s">
        <v>137</v>
      </c>
      <c r="AU45" t="s">
        <v>138</v>
      </c>
      <c r="AV45" t="s">
        <v>139</v>
      </c>
      <c r="AW45" t="s">
        <v>140</v>
      </c>
      <c r="AX45" t="s">
        <v>141</v>
      </c>
      <c r="AY45" t="s">
        <v>142</v>
      </c>
      <c r="AZ45" t="s">
        <v>143</v>
      </c>
      <c r="BA45" t="s">
        <v>144</v>
      </c>
      <c r="BB45" t="s">
        <v>145</v>
      </c>
      <c r="BC45" t="s">
        <v>146</v>
      </c>
      <c r="BD45" t="s">
        <v>147</v>
      </c>
      <c r="BE45" t="s">
        <v>148</v>
      </c>
      <c r="BF45" t="s">
        <v>149</v>
      </c>
      <c r="BG45" t="s">
        <v>150</v>
      </c>
      <c r="BH45" t="s">
        <v>151</v>
      </c>
      <c r="BI45" t="s">
        <v>152</v>
      </c>
      <c r="BJ45" t="s">
        <v>153</v>
      </c>
    </row>
    <row r="46" spans="2:55" ht="12.75">
      <c r="B46" t="s">
        <v>95</v>
      </c>
      <c r="G46">
        <f>SUM(G32:G41,G11:G28,G8)</f>
        <v>1259.6000000000001</v>
      </c>
      <c r="H46">
        <f aca="true" t="shared" si="1" ref="H46:BC46">SUM(H32:H41,H11:H28,H8)</f>
        <v>1109.6999999999998</v>
      </c>
      <c r="I46">
        <f t="shared" si="1"/>
        <v>1291.5000000000002</v>
      </c>
      <c r="J46">
        <f t="shared" si="1"/>
        <v>1293</v>
      </c>
      <c r="K46">
        <f t="shared" si="1"/>
        <v>1148.2999999999995</v>
      </c>
      <c r="L46">
        <f t="shared" si="1"/>
        <v>1189.6000000000001</v>
      </c>
      <c r="M46">
        <f t="shared" si="1"/>
        <v>1028.3999999999999</v>
      </c>
      <c r="N46">
        <f t="shared" si="1"/>
        <v>955.5999999999999</v>
      </c>
      <c r="O46">
        <f t="shared" si="1"/>
        <v>1315.7</v>
      </c>
      <c r="P46">
        <f t="shared" si="1"/>
        <v>1135.1</v>
      </c>
      <c r="Q46">
        <f t="shared" si="1"/>
        <v>892.9000000000001</v>
      </c>
      <c r="R46">
        <f t="shared" si="1"/>
        <v>1076.6999999999998</v>
      </c>
      <c r="S46">
        <f t="shared" si="1"/>
        <v>965.9</v>
      </c>
      <c r="T46">
        <f t="shared" si="1"/>
        <v>1126.7</v>
      </c>
      <c r="U46">
        <f t="shared" si="1"/>
        <v>1125.9000000000003</v>
      </c>
      <c r="V46">
        <f t="shared" si="1"/>
        <v>1122.2000000000003</v>
      </c>
      <c r="W46">
        <f t="shared" si="1"/>
        <v>1145.3</v>
      </c>
      <c r="X46">
        <f t="shared" si="1"/>
        <v>972.9000000000001</v>
      </c>
      <c r="Y46">
        <f t="shared" si="1"/>
        <v>915.5</v>
      </c>
      <c r="Z46">
        <f t="shared" si="1"/>
        <v>925.3000000000001</v>
      </c>
      <c r="AA46">
        <f t="shared" si="1"/>
        <v>1192.8000000000002</v>
      </c>
      <c r="AB46">
        <f t="shared" si="1"/>
        <v>934.1</v>
      </c>
      <c r="AC46">
        <f t="shared" si="1"/>
        <v>764.5999999999999</v>
      </c>
      <c r="AD46">
        <f t="shared" si="1"/>
        <v>1005.1</v>
      </c>
      <c r="AE46">
        <f t="shared" si="1"/>
        <v>1240.1999999999998</v>
      </c>
      <c r="AF46">
        <f t="shared" si="1"/>
        <v>1263.1</v>
      </c>
      <c r="AG46">
        <f t="shared" si="1"/>
        <v>1068.6000000000001</v>
      </c>
      <c r="AH46">
        <f t="shared" si="1"/>
        <v>1077.6</v>
      </c>
      <c r="AI46">
        <f t="shared" si="1"/>
        <v>1050.3</v>
      </c>
      <c r="AJ46">
        <f t="shared" si="1"/>
        <v>951.5</v>
      </c>
      <c r="AK46">
        <f t="shared" si="1"/>
        <v>862.3999999999999</v>
      </c>
      <c r="AL46">
        <f t="shared" si="1"/>
        <v>903.6</v>
      </c>
      <c r="AM46">
        <f t="shared" si="1"/>
        <v>1014.4000000000001</v>
      </c>
      <c r="AN46">
        <f t="shared" si="1"/>
        <v>926.7</v>
      </c>
      <c r="AO46">
        <f t="shared" si="1"/>
        <v>877.5</v>
      </c>
      <c r="AP46">
        <f t="shared" si="1"/>
        <v>1081.6000000000004</v>
      </c>
      <c r="AQ46">
        <f t="shared" si="1"/>
        <v>980.9000000000002</v>
      </c>
      <c r="AR46">
        <f t="shared" si="1"/>
        <v>920.1</v>
      </c>
      <c r="AS46">
        <f t="shared" si="1"/>
        <v>793.5</v>
      </c>
      <c r="AT46">
        <f t="shared" si="1"/>
        <v>633.9</v>
      </c>
      <c r="AU46">
        <f t="shared" si="1"/>
        <v>643.8000000000001</v>
      </c>
      <c r="AV46">
        <f t="shared" si="1"/>
        <v>861.7</v>
      </c>
      <c r="AW46">
        <f t="shared" si="1"/>
        <v>822.4000000000001</v>
      </c>
      <c r="AX46">
        <f t="shared" si="1"/>
        <v>661</v>
      </c>
      <c r="AY46">
        <f t="shared" si="1"/>
        <v>674.6999999999999</v>
      </c>
      <c r="AZ46">
        <f t="shared" si="1"/>
        <v>671</v>
      </c>
      <c r="BA46">
        <f t="shared" si="1"/>
        <v>287.6</v>
      </c>
      <c r="BB46">
        <f t="shared" si="1"/>
        <v>38.4</v>
      </c>
      <c r="BC46">
        <f t="shared" si="1"/>
        <v>0</v>
      </c>
    </row>
    <row r="47" spans="2:55" ht="12.75">
      <c r="B47" t="s">
        <v>96</v>
      </c>
      <c r="G47">
        <f>SUM(G3:G6,G30)</f>
        <v>461.90000000000003</v>
      </c>
      <c r="H47">
        <f aca="true" t="shared" si="2" ref="H47:BC47">SUM(H3:H6,H30)</f>
        <v>435.7</v>
      </c>
      <c r="I47">
        <f t="shared" si="2"/>
        <v>524.6</v>
      </c>
      <c r="J47">
        <f t="shared" si="2"/>
        <v>598.4</v>
      </c>
      <c r="K47">
        <f t="shared" si="2"/>
        <v>478.70000000000005</v>
      </c>
      <c r="L47">
        <f t="shared" si="2"/>
        <v>576.5</v>
      </c>
      <c r="M47">
        <f t="shared" si="2"/>
        <v>574.4000000000001</v>
      </c>
      <c r="N47">
        <f t="shared" si="2"/>
        <v>599.2</v>
      </c>
      <c r="O47">
        <f t="shared" si="2"/>
        <v>776.0999999999999</v>
      </c>
      <c r="P47">
        <f t="shared" si="2"/>
        <v>549</v>
      </c>
      <c r="Q47">
        <f t="shared" si="2"/>
        <v>496.90000000000003</v>
      </c>
      <c r="R47">
        <f t="shared" si="2"/>
        <v>581.1999999999999</v>
      </c>
      <c r="S47">
        <f t="shared" si="2"/>
        <v>375</v>
      </c>
      <c r="T47">
        <f t="shared" si="2"/>
        <v>296.7</v>
      </c>
      <c r="U47">
        <f t="shared" si="2"/>
        <v>221.9</v>
      </c>
      <c r="V47">
        <f t="shared" si="2"/>
        <v>110.9</v>
      </c>
      <c r="W47">
        <f t="shared" si="2"/>
        <v>69.3</v>
      </c>
      <c r="X47">
        <f t="shared" si="2"/>
        <v>57.2</v>
      </c>
      <c r="Y47">
        <f t="shared" si="2"/>
        <v>53.8</v>
      </c>
      <c r="Z47">
        <f t="shared" si="2"/>
        <v>53.6</v>
      </c>
      <c r="AA47">
        <f t="shared" si="2"/>
        <v>232.9</v>
      </c>
      <c r="AB47">
        <f t="shared" si="2"/>
        <v>247.9</v>
      </c>
      <c r="AC47">
        <f t="shared" si="2"/>
        <v>209.8</v>
      </c>
      <c r="AD47">
        <f t="shared" si="2"/>
        <v>268.70000000000005</v>
      </c>
      <c r="AE47">
        <f t="shared" si="2"/>
        <v>281.20000000000005</v>
      </c>
      <c r="AF47">
        <f t="shared" si="2"/>
        <v>375.9</v>
      </c>
      <c r="AG47">
        <f t="shared" si="2"/>
        <v>368.6</v>
      </c>
      <c r="AH47">
        <f t="shared" si="2"/>
        <v>404.3</v>
      </c>
      <c r="AI47">
        <f t="shared" si="2"/>
        <v>522.1</v>
      </c>
      <c r="AJ47">
        <f t="shared" si="2"/>
        <v>493.4</v>
      </c>
      <c r="AK47">
        <f t="shared" si="2"/>
        <v>397</v>
      </c>
      <c r="AL47">
        <f t="shared" si="2"/>
        <v>321.2</v>
      </c>
      <c r="AM47">
        <f t="shared" si="2"/>
        <v>391.2</v>
      </c>
      <c r="AN47">
        <f t="shared" si="2"/>
        <v>241.9</v>
      </c>
      <c r="AO47">
        <f t="shared" si="2"/>
        <v>140.79999999999998</v>
      </c>
      <c r="AP47">
        <f t="shared" si="2"/>
        <v>96</v>
      </c>
      <c r="AQ47">
        <f t="shared" si="2"/>
        <v>53</v>
      </c>
      <c r="AR47">
        <f t="shared" si="2"/>
        <v>23.3</v>
      </c>
      <c r="AS47">
        <f t="shared" si="2"/>
        <v>21.3</v>
      </c>
      <c r="AT47">
        <f t="shared" si="2"/>
        <v>21.3</v>
      </c>
      <c r="AU47">
        <f t="shared" si="2"/>
        <v>30.099999999999998</v>
      </c>
      <c r="AV47">
        <f t="shared" si="2"/>
        <v>57.9</v>
      </c>
      <c r="AW47">
        <f t="shared" si="2"/>
        <v>57.3</v>
      </c>
      <c r="AX47">
        <f t="shared" si="2"/>
        <v>47.2</v>
      </c>
      <c r="AY47">
        <f t="shared" si="2"/>
        <v>17.5</v>
      </c>
      <c r="AZ47">
        <f t="shared" si="2"/>
        <v>162.9</v>
      </c>
      <c r="BA47">
        <f t="shared" si="2"/>
        <v>0.3</v>
      </c>
      <c r="BB47">
        <f t="shared" si="2"/>
        <v>0</v>
      </c>
      <c r="BC47">
        <f t="shared" si="2"/>
        <v>0</v>
      </c>
    </row>
    <row r="48" spans="2:55" ht="12.75">
      <c r="B48" t="s">
        <v>97</v>
      </c>
      <c r="G48">
        <f>SUM(G2,G7,G9,G29)</f>
        <v>-21.3</v>
      </c>
      <c r="H48">
        <f aca="true" t="shared" si="3" ref="H48:BC48">SUM(H2,H7,H9,H29)</f>
        <v>47.6</v>
      </c>
      <c r="I48">
        <f t="shared" si="3"/>
        <v>50.199999999999996</v>
      </c>
      <c r="J48">
        <f t="shared" si="3"/>
        <v>47.900000000000006</v>
      </c>
      <c r="K48">
        <f t="shared" si="3"/>
        <v>46.50000000000001</v>
      </c>
      <c r="L48">
        <f t="shared" si="3"/>
        <v>49.099999999999994</v>
      </c>
      <c r="M48">
        <f t="shared" si="3"/>
        <v>46.900000000000006</v>
      </c>
      <c r="N48">
        <f t="shared" si="3"/>
        <v>44.9</v>
      </c>
      <c r="O48">
        <f t="shared" si="3"/>
        <v>54.8</v>
      </c>
      <c r="P48">
        <f t="shared" si="3"/>
        <v>43.7</v>
      </c>
      <c r="Q48">
        <f t="shared" si="3"/>
        <v>40.5</v>
      </c>
      <c r="R48">
        <f t="shared" si="3"/>
        <v>49.800000000000004</v>
      </c>
      <c r="S48">
        <f t="shared" si="3"/>
        <v>47.49999999999999</v>
      </c>
      <c r="T48">
        <f t="shared" si="3"/>
        <v>55.599999999999994</v>
      </c>
      <c r="U48">
        <f t="shared" si="3"/>
        <v>54.199999999999996</v>
      </c>
      <c r="V48">
        <f t="shared" si="3"/>
        <v>47.4</v>
      </c>
      <c r="W48">
        <f t="shared" si="3"/>
        <v>51.300000000000004</v>
      </c>
      <c r="X48">
        <f t="shared" si="3"/>
        <v>51.300000000000004</v>
      </c>
      <c r="Y48">
        <f t="shared" si="3"/>
        <v>48.9</v>
      </c>
      <c r="Z48">
        <f t="shared" si="3"/>
        <v>44.6</v>
      </c>
      <c r="AA48">
        <f t="shared" si="3"/>
        <v>53.8</v>
      </c>
      <c r="AB48">
        <f t="shared" si="3"/>
        <v>49</v>
      </c>
      <c r="AC48">
        <f t="shared" si="3"/>
        <v>41.300000000000004</v>
      </c>
      <c r="AD48">
        <f t="shared" si="3"/>
        <v>49.49999999999999</v>
      </c>
      <c r="AE48">
        <f t="shared" si="3"/>
        <v>49.9</v>
      </c>
      <c r="AF48">
        <f t="shared" si="3"/>
        <v>56.199999999999996</v>
      </c>
      <c r="AG48">
        <f t="shared" si="3"/>
        <v>53.4</v>
      </c>
      <c r="AH48">
        <f t="shared" si="3"/>
        <v>48.699999999999996</v>
      </c>
      <c r="AI48">
        <f t="shared" si="3"/>
        <v>53.7</v>
      </c>
      <c r="AJ48">
        <f t="shared" si="3"/>
        <v>51.199999999999996</v>
      </c>
      <c r="AK48">
        <f t="shared" si="3"/>
        <v>53.6</v>
      </c>
      <c r="AL48">
        <f t="shared" si="3"/>
        <v>50.9</v>
      </c>
      <c r="AM48">
        <f t="shared" si="3"/>
        <v>51.00000000000001</v>
      </c>
      <c r="AN48">
        <f t="shared" si="3"/>
        <v>48.3</v>
      </c>
      <c r="AO48">
        <f t="shared" si="3"/>
        <v>41</v>
      </c>
      <c r="AP48">
        <f t="shared" si="3"/>
        <v>50.6</v>
      </c>
      <c r="AQ48">
        <f t="shared" si="3"/>
        <v>48.3</v>
      </c>
      <c r="AR48">
        <f t="shared" si="3"/>
        <v>55.5</v>
      </c>
      <c r="AS48">
        <f t="shared" si="3"/>
        <v>50.6</v>
      </c>
      <c r="AT48">
        <f t="shared" si="3"/>
        <v>50.6</v>
      </c>
      <c r="AU48">
        <f t="shared" si="3"/>
        <v>53</v>
      </c>
      <c r="AV48">
        <f t="shared" si="3"/>
        <v>48.3</v>
      </c>
      <c r="AW48">
        <f t="shared" si="3"/>
        <v>55.5</v>
      </c>
      <c r="AX48">
        <f t="shared" si="3"/>
        <v>50.4</v>
      </c>
      <c r="AY48">
        <f t="shared" si="3"/>
        <v>82.8</v>
      </c>
      <c r="AZ48">
        <f t="shared" si="3"/>
        <v>78</v>
      </c>
      <c r="BA48">
        <f t="shared" si="3"/>
        <v>33.5</v>
      </c>
      <c r="BB48">
        <f t="shared" si="3"/>
        <v>0</v>
      </c>
      <c r="BC48">
        <f t="shared" si="3"/>
        <v>0</v>
      </c>
    </row>
    <row r="49" spans="2:55" ht="12.75">
      <c r="B49">
        <f>SUM(G49:BC49)</f>
        <v>61884.90000000001</v>
      </c>
      <c r="G49">
        <f>SUM(G46:G48)</f>
        <v>1700.2000000000003</v>
      </c>
      <c r="H49">
        <f aca="true" t="shared" si="4" ref="H49:BC49">SUM(H46:H48)</f>
        <v>1592.9999999999998</v>
      </c>
      <c r="I49">
        <f t="shared" si="4"/>
        <v>1866.3000000000004</v>
      </c>
      <c r="J49">
        <f t="shared" si="4"/>
        <v>1939.3000000000002</v>
      </c>
      <c r="K49">
        <f t="shared" si="4"/>
        <v>1673.4999999999995</v>
      </c>
      <c r="L49">
        <f t="shared" si="4"/>
        <v>1815.2</v>
      </c>
      <c r="M49">
        <f t="shared" si="4"/>
        <v>1649.7</v>
      </c>
      <c r="N49">
        <f t="shared" si="4"/>
        <v>1599.7</v>
      </c>
      <c r="O49">
        <f t="shared" si="4"/>
        <v>2146.6000000000004</v>
      </c>
      <c r="P49">
        <f t="shared" si="4"/>
        <v>1727.8</v>
      </c>
      <c r="Q49">
        <f t="shared" si="4"/>
        <v>1430.3000000000002</v>
      </c>
      <c r="R49">
        <f t="shared" si="4"/>
        <v>1707.6999999999996</v>
      </c>
      <c r="S49">
        <f t="shared" si="4"/>
        <v>1388.4</v>
      </c>
      <c r="T49">
        <f t="shared" si="4"/>
        <v>1479</v>
      </c>
      <c r="U49">
        <f t="shared" si="4"/>
        <v>1402.0000000000005</v>
      </c>
      <c r="V49">
        <f t="shared" si="4"/>
        <v>1280.5000000000005</v>
      </c>
      <c r="W49">
        <f t="shared" si="4"/>
        <v>1265.8999999999999</v>
      </c>
      <c r="X49">
        <f t="shared" si="4"/>
        <v>1081.4</v>
      </c>
      <c r="Y49">
        <f t="shared" si="4"/>
        <v>1018.1999999999999</v>
      </c>
      <c r="Z49">
        <f t="shared" si="4"/>
        <v>1023.5000000000001</v>
      </c>
      <c r="AA49">
        <f t="shared" si="4"/>
        <v>1479.5000000000002</v>
      </c>
      <c r="AB49">
        <f t="shared" si="4"/>
        <v>1231</v>
      </c>
      <c r="AC49">
        <f t="shared" si="4"/>
        <v>1015.6999999999998</v>
      </c>
      <c r="AD49">
        <f t="shared" si="4"/>
        <v>1323.3000000000002</v>
      </c>
      <c r="AE49">
        <f t="shared" si="4"/>
        <v>1571.3</v>
      </c>
      <c r="AF49">
        <f t="shared" si="4"/>
        <v>1695.2</v>
      </c>
      <c r="AG49">
        <f t="shared" si="4"/>
        <v>1490.6000000000004</v>
      </c>
      <c r="AH49">
        <f t="shared" si="4"/>
        <v>1530.6</v>
      </c>
      <c r="AI49">
        <f t="shared" si="4"/>
        <v>1626.1000000000001</v>
      </c>
      <c r="AJ49">
        <f t="shared" si="4"/>
        <v>1496.1000000000001</v>
      </c>
      <c r="AK49">
        <f t="shared" si="4"/>
        <v>1312.9999999999998</v>
      </c>
      <c r="AL49">
        <f t="shared" si="4"/>
        <v>1275.7</v>
      </c>
      <c r="AM49">
        <f t="shared" si="4"/>
        <v>1456.6000000000001</v>
      </c>
      <c r="AN49">
        <f t="shared" si="4"/>
        <v>1216.9</v>
      </c>
      <c r="AO49">
        <f t="shared" si="4"/>
        <v>1059.3</v>
      </c>
      <c r="AP49">
        <f t="shared" si="4"/>
        <v>1228.2000000000003</v>
      </c>
      <c r="AQ49">
        <f t="shared" si="4"/>
        <v>1082.2</v>
      </c>
      <c r="AR49">
        <f t="shared" si="4"/>
        <v>998.9</v>
      </c>
      <c r="AS49">
        <f t="shared" si="4"/>
        <v>865.4</v>
      </c>
      <c r="AT49">
        <f t="shared" si="4"/>
        <v>705.8</v>
      </c>
      <c r="AU49">
        <f t="shared" si="4"/>
        <v>726.9000000000001</v>
      </c>
      <c r="AV49">
        <f t="shared" si="4"/>
        <v>967.9</v>
      </c>
      <c r="AW49">
        <f t="shared" si="4"/>
        <v>935.2</v>
      </c>
      <c r="AX49">
        <f t="shared" si="4"/>
        <v>758.6</v>
      </c>
      <c r="AY49">
        <f t="shared" si="4"/>
        <v>774.9999999999999</v>
      </c>
      <c r="AZ49">
        <f t="shared" si="4"/>
        <v>911.9</v>
      </c>
      <c r="BA49">
        <f t="shared" si="4"/>
        <v>321.40000000000003</v>
      </c>
      <c r="BB49">
        <f t="shared" si="4"/>
        <v>38.4</v>
      </c>
      <c r="BC49">
        <f t="shared" si="4"/>
        <v>0</v>
      </c>
    </row>
    <row r="51" spans="6:12" ht="12.75">
      <c r="F51" s="2"/>
      <c r="G51" s="2" t="s">
        <v>154</v>
      </c>
      <c r="H51" s="2" t="s">
        <v>155</v>
      </c>
      <c r="I51" s="2" t="s">
        <v>156</v>
      </c>
      <c r="J51" s="2" t="s">
        <v>157</v>
      </c>
      <c r="K51" s="2" t="s">
        <v>158</v>
      </c>
      <c r="L51" s="2"/>
    </row>
    <row r="52" spans="6:12" ht="12.75">
      <c r="F52" s="2" t="s">
        <v>95</v>
      </c>
      <c r="G52" s="2">
        <f>SUM(G46:N46)</f>
        <v>9275.7</v>
      </c>
      <c r="H52" s="2">
        <f>SUM(O46:Z46)</f>
        <v>12720.099999999999</v>
      </c>
      <c r="I52" s="2">
        <f>SUM(AA46:AL46)</f>
        <v>12313.9</v>
      </c>
      <c r="J52" s="2">
        <f>SUM(AM46:AX46)</f>
        <v>10217.500000000002</v>
      </c>
      <c r="K52" s="2">
        <f>SUM(AY46:BJ46)</f>
        <v>1671.6999999999998</v>
      </c>
      <c r="L52" s="2"/>
    </row>
    <row r="53" spans="6:12" ht="12.75">
      <c r="F53" s="2" t="s">
        <v>96</v>
      </c>
      <c r="G53" s="2">
        <f>SUM(G47:N47)</f>
        <v>4249.400000000001</v>
      </c>
      <c r="H53" s="2">
        <f>SUM(O47:Z47)</f>
        <v>3641.6</v>
      </c>
      <c r="I53" s="2">
        <f>SUM(AA47:AL47)</f>
        <v>4123</v>
      </c>
      <c r="J53" s="2">
        <f>SUM(AM47:AX47)</f>
        <v>1181.3</v>
      </c>
      <c r="K53" s="2">
        <f>SUM(AY47:BJ47)</f>
        <v>180.70000000000002</v>
      </c>
      <c r="L53" s="2"/>
    </row>
    <row r="54" spans="4:12" ht="12.75">
      <c r="D54">
        <f>SUM(G52:K54)</f>
        <v>61884.899999999994</v>
      </c>
      <c r="F54" s="2" t="s">
        <v>97</v>
      </c>
      <c r="G54" s="2">
        <f>SUM(G48:N48)</f>
        <v>311.79999999999995</v>
      </c>
      <c r="H54" s="2">
        <f>SUM(O48:Z48)</f>
        <v>589.6</v>
      </c>
      <c r="I54" s="2">
        <f>SUM(AA48:AL48)</f>
        <v>611.1999999999999</v>
      </c>
      <c r="J54" s="2">
        <f>SUM(AM48:AX48)</f>
        <v>603.1</v>
      </c>
      <c r="K54" s="2">
        <f>SUM(AY48:BJ48)</f>
        <v>194.3</v>
      </c>
      <c r="L54" s="2"/>
    </row>
    <row r="55" spans="6:12" ht="12.75">
      <c r="F55" s="2"/>
      <c r="G55" s="2"/>
      <c r="H55" s="2"/>
      <c r="I55" s="2"/>
      <c r="J55" s="2"/>
      <c r="K55" s="2"/>
      <c r="L55" s="2"/>
    </row>
    <row r="56" spans="6:12" ht="12.75">
      <c r="F56" s="2"/>
      <c r="G56" s="2"/>
      <c r="H56" s="2"/>
      <c r="I56" s="2"/>
      <c r="J56" s="2"/>
      <c r="K56" s="2"/>
      <c r="L5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2008-04-08T15:07:13Z</cp:lastPrinted>
  <dcterms:created xsi:type="dcterms:W3CDTF">2008-04-08T15:07:44Z</dcterms:created>
  <dcterms:modified xsi:type="dcterms:W3CDTF">2008-04-08T15:07:44Z</dcterms:modified>
  <cp:category/>
  <cp:version/>
  <cp:contentType/>
  <cp:contentStatus/>
</cp:coreProperties>
</file>