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'P3'!$A$1:$K$89</definedName>
  </definedNames>
  <calcPr fullCalcOnLoad="1"/>
</workbook>
</file>

<file path=xl/sharedStrings.xml><?xml version="1.0" encoding="utf-8"?>
<sst xmlns="http://schemas.openxmlformats.org/spreadsheetml/2006/main" count="89" uniqueCount="86">
  <si>
    <t>1805 - Cost Center 1805 - Facility Operations</t>
  </si>
  <si>
    <t>Administration and Management</t>
  </si>
  <si>
    <t>Post MIE PTP &amp; sys caretaking</t>
  </si>
  <si>
    <t>Machine Operations</t>
  </si>
  <si>
    <t>Allocations</t>
  </si>
  <si>
    <t>1808 - Cost Center:   1808 - Research</t>
  </si>
  <si>
    <t>Research Prep Management</t>
  </si>
  <si>
    <t>Diagnostic Oversight</t>
  </si>
  <si>
    <t>Physics Analysis &amp; Support</t>
  </si>
  <si>
    <t>Collaborations</t>
  </si>
  <si>
    <t>9405 - Cost Center 9405 - Diagnostic Equipment</t>
  </si>
  <si>
    <t>310 - Magnetics</t>
  </si>
  <si>
    <t>332 - UV Spectrometer</t>
  </si>
  <si>
    <t>333 - Bolometer Array</t>
  </si>
  <si>
    <t>335 - Filterscopes</t>
  </si>
  <si>
    <t>341 - Soft X-Ray Arrays</t>
  </si>
  <si>
    <t xml:space="preserve">342 - X-ray crystal spectroscopy                </t>
  </si>
  <si>
    <t>351 - Thomson Scattering</t>
  </si>
  <si>
    <t>352 - DNB</t>
  </si>
  <si>
    <t>353 - MSE</t>
  </si>
  <si>
    <t>354 - CHERS</t>
  </si>
  <si>
    <t>355 - ECE</t>
  </si>
  <si>
    <t>356 - Interferometers</t>
  </si>
  <si>
    <t>361 - Filtered Cameras</t>
  </si>
  <si>
    <t>364 - IR Camera</t>
  </si>
  <si>
    <t xml:space="preserve">366 - PFC mounted Langmiur Probes               </t>
  </si>
  <si>
    <t>9406 - Cost Center 9406 - Facilities Upgrades</t>
  </si>
  <si>
    <t>110 - NB Armor</t>
  </si>
  <si>
    <t>121 - Vacuum Vessel Assembly</t>
  </si>
  <si>
    <t>132 - PF Coils</t>
  </si>
  <si>
    <t>211 - Gas Fueling Systems</t>
  </si>
  <si>
    <t xml:space="preserve">220 - Torus Vacuum Pumping System               </t>
  </si>
  <si>
    <t>231 - Glow Discharge Cleaning</t>
  </si>
  <si>
    <t>251 - Neutral Beam #1</t>
  </si>
  <si>
    <t>252 - Neutral Beam #2</t>
  </si>
  <si>
    <t>254 - Neutral Beam #3 &amp; 4</t>
  </si>
  <si>
    <t>260 - ECH System</t>
  </si>
  <si>
    <t xml:space="preserve">411 - Auxliary AC Power Systems                 </t>
  </si>
  <si>
    <t xml:space="preserve">412 - Experimental AC Power Systems             </t>
  </si>
  <si>
    <t>422 - D-Site AC/DC Converters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</si>
  <si>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</si>
  <si>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</si>
  <si>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</si>
  <si>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</si>
  <si>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</si>
  <si>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</si>
  <si>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</si>
  <si>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</si>
  <si>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>446 - Ground Fault Monitoring</t>
  </si>
  <si>
    <t xml:space="preserve">451 - System Design and Interfaces              </t>
  </si>
  <si>
    <t xml:space="preserve">452 - Electrical Systems Support                </t>
  </si>
  <si>
    <t>453 - System Testing (PTP's)</t>
  </si>
  <si>
    <t>460 - FCPC Mods</t>
  </si>
  <si>
    <t xml:space="preserve">510 - TCP/IP Infrastructure Systems             </t>
  </si>
  <si>
    <t>520 - Central Instrumentation</t>
  </si>
  <si>
    <t xml:space="preserve">530 - Data Acquisition &amp; Facility Computing Sys </t>
  </si>
  <si>
    <t>540 - Facility Timing and synchronization System</t>
  </si>
  <si>
    <t xml:space="preserve">550 - Real Time Plasma &amp; Power Supply Control   </t>
  </si>
  <si>
    <t xml:space="preserve">560 - Central Safety Interlock Systems          </t>
  </si>
  <si>
    <t>570 - Control Room Facility</t>
  </si>
  <si>
    <t xml:space="preserve">612 - NB Water Cooling Systems                  </t>
  </si>
  <si>
    <t>613 - Vacuum Pumping System</t>
  </si>
  <si>
    <t>614 - Bakeout Water System</t>
  </si>
  <si>
    <t xml:space="preserve">615 - Diagnostic Water Cooling System           </t>
  </si>
  <si>
    <t>621 - LN2-LHe Supply System</t>
  </si>
  <si>
    <t>622 - LN2 Coil Cooling Supply</t>
  </si>
  <si>
    <t xml:space="preserve">623 - GN2 Cryostat Cooling System               </t>
  </si>
  <si>
    <t>631 - Air GN2 Vent</t>
  </si>
  <si>
    <t>640 Bakeout System</t>
  </si>
  <si>
    <t>sub total =</t>
  </si>
  <si>
    <t>MIE Budget =</t>
  </si>
  <si>
    <t>TOTAL PROGRAM BUDGET =</t>
  </si>
  <si>
    <t>TOTAL PROGRAM FUNDING =</t>
  </si>
  <si>
    <t>FY2010</t>
  </si>
  <si>
    <t>FY2011</t>
  </si>
  <si>
    <t>FY2012</t>
  </si>
  <si>
    <t>FY2013</t>
  </si>
  <si>
    <t>FY2014</t>
  </si>
  <si>
    <t>FY2015</t>
  </si>
  <si>
    <t>FY2008</t>
  </si>
  <si>
    <t>FY2009</t>
  </si>
  <si>
    <t>FY2007</t>
  </si>
  <si>
    <t>NON MIE FUNDING =</t>
  </si>
  <si>
    <t>MIE Funding =</t>
  </si>
  <si>
    <t>TOTAL NON MIE BUDGET =</t>
  </si>
  <si>
    <t>Upgrade Contingency @30%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</si>
</sst>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#,##0.0"/>
  </numFmts>
  <fonts count="7">
    <font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right"/>
    </xf>
    <xf numFmtId="166" fontId="6" fillId="0" borderId="3" xfId="0" applyNumberFormat="1" applyFont="1" applyBorder="1" applyAlignment="1">
      <alignment/>
    </xf>
    <xf numFmtId="166" fontId="6" fillId="2" borderId="3" xfId="0" applyNumberFormat="1" applyFont="1" applyFill="1" applyBorder="1" applyAlignment="1">
      <alignment/>
    </xf>
    <xf numFmtId="166" fontId="6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166" fontId="6" fillId="0" borderId="6" xfId="0" applyNumberFormat="1" applyFont="1" applyBorder="1" applyAlignment="1">
      <alignment/>
    </xf>
    <xf numFmtId="166" fontId="6" fillId="2" borderId="6" xfId="0" applyNumberFormat="1" applyFont="1" applyFill="1" applyBorder="1" applyAlignment="1">
      <alignment/>
    </xf>
    <xf numFmtId="166" fontId="6" fillId="0" borderId="7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3" fillId="2" borderId="9" xfId="0" applyNumberFormat="1" applyFont="1" applyFill="1" applyBorder="1" applyAlignment="1">
      <alignment/>
    </xf>
    <xf numFmtId="166" fontId="3" fillId="2" borderId="1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workbookViewId="0" topLeftCell="A1">
      <pane ySplit="615" topLeftCell="BM59" activePane="bottomLeft" state="split"/>
      <selection pane="topLeft" activeCell="C1" sqref="C1:K16384"/>
      <selection pane="bottomLeft" activeCell="P90" sqref="P90"/>
    </sheetView>
  </sheetViews>
  <sheetFormatPr defaultColWidth="9.140625" defaultRowHeight="12.75"/>
  <cols>
    <col min="1" max="1" width="5.00390625" style="3" customWidth="1"/>
    <col min="2" max="2" width="44.00390625" style="0" bestFit="1" customWidth="1"/>
    <col min="3" max="11" width="13.00390625" style="0" customWidth="1"/>
    <col min="12" max="12" width="11.140625" style="0" bestFit="1" customWidth="1"/>
  </cols>
  <sheetData>
    <row r="1" spans="3:11" s="8" customFormat="1" ht="18">
      <c r="C1" s="8" t="s">
        <v>81</v>
      </c>
      <c r="D1" s="8" t="s">
        <v>79</v>
      </c>
      <c r="E1" s="8" t="s">
        <v>80</v>
      </c>
      <c r="F1" s="8" t="s">
        <v>73</v>
      </c>
      <c r="G1" s="8" t="s">
        <v>74</v>
      </c>
      <c r="H1" s="8" t="s">
        <v>75</v>
      </c>
      <c r="I1" s="8" t="s">
        <v>76</v>
      </c>
      <c r="J1" s="8" t="s">
        <v>77</v>
      </c>
      <c r="K1" s="8" t="s">
        <v>78</v>
      </c>
    </row>
    <row r="2" ht="13.5" customHeight="1">
      <c r="A2" s="3" t="s">
        <v>0</v>
      </c>
    </row>
    <row r="3" spans="2:13" ht="13.5" customHeight="1">
      <c r="B3" t="s">
        <v>1</v>
      </c>
      <c r="F3" s="1">
        <v>360.7</v>
      </c>
      <c r="G3" s="1">
        <v>373</v>
      </c>
      <c r="H3" s="1">
        <v>1228.8</v>
      </c>
      <c r="I3" s="1">
        <v>1270.6</v>
      </c>
      <c r="J3" s="1">
        <v>1313.8</v>
      </c>
      <c r="K3" s="1">
        <v>1358.5</v>
      </c>
      <c r="L3" s="1"/>
      <c r="M3" s="1"/>
    </row>
    <row r="4" spans="2:13" ht="13.5" customHeight="1">
      <c r="B4" t="s">
        <v>2</v>
      </c>
      <c r="F4" s="1"/>
      <c r="G4" s="1">
        <v>300.8</v>
      </c>
      <c r="H4" s="1">
        <v>218.4</v>
      </c>
      <c r="I4" s="1"/>
      <c r="J4" s="1"/>
      <c r="K4" s="1"/>
      <c r="L4" s="1"/>
      <c r="M4" s="1"/>
    </row>
    <row r="5" spans="2:13" ht="13.5" customHeight="1">
      <c r="B5" t="s">
        <v>3</v>
      </c>
      <c r="F5" s="1"/>
      <c r="G5" s="1"/>
      <c r="H5" s="1">
        <v>715.5</v>
      </c>
      <c r="I5" s="1">
        <v>17715</v>
      </c>
      <c r="J5" s="1">
        <v>4862.8</v>
      </c>
      <c r="K5" s="1">
        <v>20554.4</v>
      </c>
      <c r="L5" s="1"/>
      <c r="M5" s="1"/>
    </row>
    <row r="6" spans="2:13" ht="13.5" customHeight="1">
      <c r="B6" t="s">
        <v>4</v>
      </c>
      <c r="C6" s="7"/>
      <c r="D6" s="7"/>
      <c r="E6" s="7"/>
      <c r="F6" s="7"/>
      <c r="G6" s="7">
        <v>567.8</v>
      </c>
      <c r="H6" s="7">
        <v>587</v>
      </c>
      <c r="I6" s="7">
        <v>1624.3</v>
      </c>
      <c r="J6" s="7">
        <v>1679.2</v>
      </c>
      <c r="K6" s="7">
        <v>1736.7</v>
      </c>
      <c r="L6" s="1"/>
      <c r="M6" s="1"/>
    </row>
    <row r="7" spans="2:13" ht="13.5" customHeight="1">
      <c r="B7" s="4" t="s">
        <v>69</v>
      </c>
      <c r="C7" s="5">
        <f>SUM(C3:C6)</f>
        <v>0</v>
      </c>
      <c r="D7" s="5">
        <f>SUM(D3:D6)</f>
        <v>0</v>
      </c>
      <c r="E7" s="5">
        <f>SUM(E3:E6)</f>
        <v>0</v>
      </c>
      <c r="F7" s="5">
        <f>SUM(F3:F6)</f>
        <v>360.7</v>
      </c>
      <c r="G7" s="5">
        <f>SUM(G3:G6)</f>
        <v>1241.6</v>
      </c>
      <c r="H7" s="5">
        <f>SUM(H3:H6)</f>
        <v>2749.7</v>
      </c>
      <c r="I7" s="5">
        <f>SUM(I3:I6)</f>
        <v>20609.899999999998</v>
      </c>
      <c r="J7" s="5">
        <f>SUM(J3:J6)</f>
        <v>7855.8</v>
      </c>
      <c r="K7" s="5">
        <f>SUM(K3:K6)</f>
        <v>23649.600000000002</v>
      </c>
      <c r="L7" s="1"/>
      <c r="M7" s="1"/>
    </row>
    <row r="8" spans="6:13" ht="4.5" customHeight="1">
      <c r="F8" s="1"/>
      <c r="G8" s="1"/>
      <c r="H8" s="1"/>
      <c r="I8" s="1"/>
      <c r="J8" s="1"/>
      <c r="K8" s="1"/>
      <c r="L8" s="1"/>
      <c r="M8" s="1"/>
    </row>
    <row r="9" spans="1:13" ht="13.5" customHeight="1">
      <c r="A9" s="3" t="s">
        <v>5</v>
      </c>
      <c r="F9" s="1"/>
      <c r="G9" s="1"/>
      <c r="H9" s="1"/>
      <c r="I9" s="1"/>
      <c r="J9" s="1"/>
      <c r="K9" s="1"/>
      <c r="L9" s="1"/>
      <c r="M9" s="1"/>
    </row>
    <row r="10" spans="2:13" ht="13.5" customHeight="1">
      <c r="B10" t="s">
        <v>6</v>
      </c>
      <c r="C10" s="1">
        <v>680</v>
      </c>
      <c r="D10" s="1">
        <v>720</v>
      </c>
      <c r="E10" s="1">
        <v>740</v>
      </c>
      <c r="F10" s="1">
        <v>1280.3</v>
      </c>
      <c r="G10" s="1">
        <v>1320.8</v>
      </c>
      <c r="H10" s="1">
        <v>1361.5</v>
      </c>
      <c r="I10" s="1">
        <v>1403.4</v>
      </c>
      <c r="J10" s="1">
        <v>1446.7</v>
      </c>
      <c r="K10" s="1">
        <v>1491.3</v>
      </c>
      <c r="L10" s="1"/>
      <c r="M10" s="1"/>
    </row>
    <row r="11" spans="2:13" ht="13.5" customHeight="1">
      <c r="B11" t="s">
        <v>7</v>
      </c>
      <c r="F11" s="1"/>
      <c r="G11" s="1">
        <v>925.6</v>
      </c>
      <c r="H11" s="1">
        <v>922.1</v>
      </c>
      <c r="I11" s="1">
        <v>925.6</v>
      </c>
      <c r="J11" s="1">
        <v>925.6</v>
      </c>
      <c r="K11" s="1">
        <v>312.1</v>
      </c>
      <c r="L11" s="1"/>
      <c r="M11" s="1"/>
    </row>
    <row r="12" spans="2:13" ht="13.5" customHeight="1">
      <c r="B12" t="s">
        <v>8</v>
      </c>
      <c r="F12" s="1"/>
      <c r="G12" s="1"/>
      <c r="H12" s="1"/>
      <c r="I12" s="1">
        <v>11759.5</v>
      </c>
      <c r="J12" s="1"/>
      <c r="K12" s="1">
        <v>12501.8</v>
      </c>
      <c r="L12" s="1"/>
      <c r="M12" s="1"/>
    </row>
    <row r="13" spans="2:13" ht="13.5" customHeight="1">
      <c r="B13" t="s">
        <v>9</v>
      </c>
      <c r="C13" s="6"/>
      <c r="D13" s="6"/>
      <c r="E13" s="6"/>
      <c r="F13" s="6"/>
      <c r="G13" s="6"/>
      <c r="H13" s="6"/>
      <c r="I13" s="6">
        <v>5000</v>
      </c>
      <c r="J13" s="6"/>
      <c r="K13" s="6">
        <v>5000</v>
      </c>
      <c r="L13" s="1"/>
      <c r="M13" s="1"/>
    </row>
    <row r="14" spans="2:13" ht="13.5" customHeight="1">
      <c r="B14" s="4" t="s">
        <v>69</v>
      </c>
      <c r="C14" s="5">
        <f>SUM(C10:C13)</f>
        <v>680</v>
      </c>
      <c r="D14" s="5">
        <f>SUM(D10:D13)</f>
        <v>720</v>
      </c>
      <c r="E14" s="5">
        <f>SUM(E10:E13)</f>
        <v>740</v>
      </c>
      <c r="F14" s="5">
        <f>SUM(F10:F13)</f>
        <v>1280.3</v>
      </c>
      <c r="G14" s="5">
        <f>SUM(G10:G13)</f>
        <v>2246.4</v>
      </c>
      <c r="H14" s="5">
        <f>SUM(H10:H13)</f>
        <v>2283.6</v>
      </c>
      <c r="I14" s="5">
        <f>SUM(I10:I13)</f>
        <v>19088.5</v>
      </c>
      <c r="J14" s="5">
        <f>SUM(J10:J13)</f>
        <v>2372.3</v>
      </c>
      <c r="K14" s="5">
        <f>SUM(K10:K13)</f>
        <v>19305.199999999997</v>
      </c>
      <c r="L14" s="1"/>
      <c r="M14" s="1"/>
    </row>
    <row r="15" spans="6:13" ht="4.5" customHeight="1">
      <c r="F15" s="1"/>
      <c r="G15" s="1"/>
      <c r="H15" s="1"/>
      <c r="I15" s="1"/>
      <c r="J15" s="1"/>
      <c r="K15" s="1"/>
      <c r="L15" s="1"/>
      <c r="M15" s="1"/>
    </row>
    <row r="16" spans="1:13" ht="13.5" customHeight="1">
      <c r="A16" s="3" t="s">
        <v>10</v>
      </c>
      <c r="F16" s="1"/>
      <c r="G16" s="1"/>
      <c r="H16" s="1"/>
      <c r="I16" s="1"/>
      <c r="J16" s="1"/>
      <c r="K16" s="1"/>
      <c r="L16" s="1"/>
      <c r="M16" s="1"/>
    </row>
    <row r="17" spans="2:13" ht="13.5" customHeight="1">
      <c r="B17" t="s">
        <v>11</v>
      </c>
      <c r="F17" s="1"/>
      <c r="G17" s="1">
        <v>922.6</v>
      </c>
      <c r="H17" s="1">
        <v>609.1</v>
      </c>
      <c r="I17" s="1">
        <v>62.8</v>
      </c>
      <c r="J17" s="1"/>
      <c r="K17" s="1"/>
      <c r="L17" s="1"/>
      <c r="M17" s="1"/>
    </row>
    <row r="18" spans="2:13" ht="13.5" customHeight="1">
      <c r="B18" t="s">
        <v>12</v>
      </c>
      <c r="F18" s="1"/>
      <c r="G18" s="1"/>
      <c r="H18" s="1">
        <v>44.4</v>
      </c>
      <c r="I18" s="1">
        <v>63.3</v>
      </c>
      <c r="J18" s="1"/>
      <c r="K18" s="1"/>
      <c r="L18" s="1"/>
      <c r="M18" s="1"/>
    </row>
    <row r="19" spans="2:13" ht="13.5" customHeight="1">
      <c r="B19" t="s">
        <v>13</v>
      </c>
      <c r="F19" s="1"/>
      <c r="G19" s="1"/>
      <c r="H19" s="1">
        <v>66.7</v>
      </c>
      <c r="I19" s="1">
        <v>41.3</v>
      </c>
      <c r="J19" s="1"/>
      <c r="K19" s="1">
        <v>123.9</v>
      </c>
      <c r="L19" s="1"/>
      <c r="M19" s="1"/>
    </row>
    <row r="20" spans="2:13" ht="13.5" customHeight="1">
      <c r="B20" t="s">
        <v>14</v>
      </c>
      <c r="F20" s="1"/>
      <c r="G20" s="1"/>
      <c r="H20" s="1">
        <v>51.4</v>
      </c>
      <c r="I20" s="1">
        <v>87.2</v>
      </c>
      <c r="J20" s="1"/>
      <c r="K20" s="1"/>
      <c r="L20" s="1"/>
      <c r="M20" s="1"/>
    </row>
    <row r="21" spans="2:13" ht="13.5" customHeight="1">
      <c r="B21" t="s">
        <v>15</v>
      </c>
      <c r="F21" s="1"/>
      <c r="G21" s="1"/>
      <c r="H21" s="1"/>
      <c r="I21" s="1"/>
      <c r="J21" s="1">
        <v>223.8</v>
      </c>
      <c r="K21" s="1"/>
      <c r="L21" s="1"/>
      <c r="M21" s="1"/>
    </row>
    <row r="22" spans="2:13" ht="13.5" customHeight="1">
      <c r="B22" t="s">
        <v>16</v>
      </c>
      <c r="F22" s="1"/>
      <c r="G22" s="1"/>
      <c r="H22" s="1">
        <v>695.1</v>
      </c>
      <c r="I22" s="1">
        <v>2.7</v>
      </c>
      <c r="J22" s="1"/>
      <c r="K22" s="1"/>
      <c r="L22" s="1"/>
      <c r="M22" s="1"/>
    </row>
    <row r="23" spans="2:13" ht="13.5" customHeight="1">
      <c r="B23" t="s">
        <v>17</v>
      </c>
      <c r="F23" s="1"/>
      <c r="G23" s="1">
        <v>1712.2</v>
      </c>
      <c r="H23" s="1">
        <v>453.3</v>
      </c>
      <c r="I23" s="1"/>
      <c r="J23" s="1"/>
      <c r="K23" s="1"/>
      <c r="L23" s="1"/>
      <c r="M23" s="1"/>
    </row>
    <row r="24" spans="2:13" ht="13.5" customHeight="1">
      <c r="B24" t="s">
        <v>18</v>
      </c>
      <c r="F24" s="1"/>
      <c r="G24" s="1"/>
      <c r="H24" s="1"/>
      <c r="I24" s="1"/>
      <c r="J24" s="1">
        <v>580.2</v>
      </c>
      <c r="K24" s="1">
        <v>384.8</v>
      </c>
      <c r="L24" s="1"/>
      <c r="M24" s="1"/>
    </row>
    <row r="25" spans="2:13" ht="13.5" customHeight="1">
      <c r="B25" t="s">
        <v>19</v>
      </c>
      <c r="F25" s="1"/>
      <c r="G25" s="1"/>
      <c r="H25" s="1"/>
      <c r="I25" s="1">
        <v>184.4</v>
      </c>
      <c r="J25" s="1">
        <v>841.5</v>
      </c>
      <c r="K25" s="1">
        <v>418.8</v>
      </c>
      <c r="L25" s="1"/>
      <c r="M25" s="1"/>
    </row>
    <row r="26" spans="2:13" ht="13.5" customHeight="1">
      <c r="B26" t="s">
        <v>20</v>
      </c>
      <c r="F26" s="1"/>
      <c r="G26" s="1"/>
      <c r="H26" s="1"/>
      <c r="I26" s="1"/>
      <c r="J26" s="1">
        <v>835.7</v>
      </c>
      <c r="K26" s="1">
        <v>111</v>
      </c>
      <c r="L26" s="1"/>
      <c r="M26" s="1"/>
    </row>
    <row r="27" spans="2:13" ht="13.5" customHeight="1">
      <c r="B27" t="s">
        <v>21</v>
      </c>
      <c r="F27" s="1"/>
      <c r="G27" s="1"/>
      <c r="H27" s="1"/>
      <c r="I27" s="1"/>
      <c r="J27" s="1">
        <v>532.8</v>
      </c>
      <c r="K27" s="1"/>
      <c r="L27" s="1"/>
      <c r="M27" s="1"/>
    </row>
    <row r="28" spans="2:13" ht="13.5" customHeight="1">
      <c r="B28" t="s">
        <v>22</v>
      </c>
      <c r="F28" s="1"/>
      <c r="G28" s="1"/>
      <c r="H28" s="1">
        <v>321.1</v>
      </c>
      <c r="I28" s="1"/>
      <c r="J28" s="1"/>
      <c r="K28" s="1"/>
      <c r="L28" s="1"/>
      <c r="M28" s="1"/>
    </row>
    <row r="29" spans="2:13" ht="13.5" customHeight="1">
      <c r="B29" t="s">
        <v>23</v>
      </c>
      <c r="F29" s="1"/>
      <c r="G29" s="1"/>
      <c r="H29" s="1"/>
      <c r="I29" s="1"/>
      <c r="J29" s="1"/>
      <c r="K29" s="1">
        <v>239</v>
      </c>
      <c r="L29" s="1"/>
      <c r="M29" s="1"/>
    </row>
    <row r="30" spans="2:13" ht="13.5" customHeight="1">
      <c r="B30" t="s">
        <v>24</v>
      </c>
      <c r="F30" s="1"/>
      <c r="G30" s="1"/>
      <c r="H30" s="1">
        <v>31.7</v>
      </c>
      <c r="I30" s="1">
        <v>52.8</v>
      </c>
      <c r="J30" s="1"/>
      <c r="K30" s="1"/>
      <c r="L30" s="1"/>
      <c r="M30" s="1"/>
    </row>
    <row r="31" spans="2:13" ht="13.5" customHeight="1">
      <c r="B31" t="s">
        <v>25</v>
      </c>
      <c r="C31" s="6"/>
      <c r="D31" s="6"/>
      <c r="E31" s="6"/>
      <c r="F31" s="6"/>
      <c r="G31" s="6"/>
      <c r="H31" s="6">
        <v>35.2</v>
      </c>
      <c r="I31" s="6">
        <v>39.5</v>
      </c>
      <c r="J31" s="6"/>
      <c r="K31" s="6"/>
      <c r="L31" s="1"/>
      <c r="M31" s="1"/>
    </row>
    <row r="32" spans="2:13" ht="13.5" customHeight="1">
      <c r="B32" s="4" t="s">
        <v>69</v>
      </c>
      <c r="C32" s="5">
        <f>SUM(C17:C31)</f>
        <v>0</v>
      </c>
      <c r="D32" s="5">
        <f>SUM(D17:D31)</f>
        <v>0</v>
      </c>
      <c r="E32" s="5">
        <f>SUM(E17:E31)</f>
        <v>0</v>
      </c>
      <c r="F32" s="5">
        <f>SUM(F17:F31)</f>
        <v>0</v>
      </c>
      <c r="G32" s="5">
        <f>SUM(G17:G31)</f>
        <v>2634.8</v>
      </c>
      <c r="H32" s="5">
        <f>SUM(H17:H31)</f>
        <v>2307.9999999999995</v>
      </c>
      <c r="I32" s="5">
        <f>SUM(I17:I31)</f>
        <v>534</v>
      </c>
      <c r="J32" s="5">
        <f>SUM(J17:J31)</f>
        <v>3014</v>
      </c>
      <c r="K32" s="5">
        <f>SUM(K17:K31)</f>
        <v>1277.5</v>
      </c>
      <c r="L32" s="1"/>
      <c r="M32" s="1"/>
    </row>
    <row r="33" spans="6:13" ht="4.5" customHeight="1">
      <c r="F33" s="1"/>
      <c r="G33" s="1"/>
      <c r="H33" s="1"/>
      <c r="I33" s="1"/>
      <c r="J33" s="1"/>
      <c r="K33" s="1"/>
      <c r="L33" s="1"/>
      <c r="M33" s="1"/>
    </row>
    <row r="34" spans="1:13" ht="13.5" customHeight="1">
      <c r="A34" s="3" t="s">
        <v>26</v>
      </c>
      <c r="F34" s="1"/>
      <c r="G34" s="1"/>
      <c r="H34" s="1"/>
      <c r="I34" s="1"/>
      <c r="J34" s="1"/>
      <c r="K34" s="1"/>
      <c r="L34" s="1"/>
      <c r="M34" s="1"/>
    </row>
    <row r="35" spans="2:13" ht="13.5" customHeight="1">
      <c r="B35" t="s">
        <v>27</v>
      </c>
      <c r="F35" s="1">
        <v>335.3</v>
      </c>
      <c r="G35" s="1">
        <v>802.9</v>
      </c>
      <c r="H35" s="1">
        <v>1784.4</v>
      </c>
      <c r="I35" s="1">
        <v>179</v>
      </c>
      <c r="J35" s="1"/>
      <c r="K35" s="1"/>
      <c r="L35" s="1"/>
      <c r="M35" s="1"/>
    </row>
    <row r="36" spans="2:13" ht="13.5" customHeight="1">
      <c r="B36" t="s">
        <v>28</v>
      </c>
      <c r="F36" s="1"/>
      <c r="G36" s="1"/>
      <c r="H36" s="1">
        <v>702.5</v>
      </c>
      <c r="I36" s="1"/>
      <c r="J36" s="1"/>
      <c r="K36" s="1"/>
      <c r="L36" s="1"/>
      <c r="M36" s="1"/>
    </row>
    <row r="37" spans="2:13" ht="13.5" customHeight="1">
      <c r="B37" t="s">
        <v>29</v>
      </c>
      <c r="F37" s="1"/>
      <c r="G37" s="1"/>
      <c r="H37" s="1">
        <v>1195.6</v>
      </c>
      <c r="I37" s="1">
        <v>216.6</v>
      </c>
      <c r="J37" s="1"/>
      <c r="K37" s="1"/>
      <c r="L37" s="1"/>
      <c r="M37" s="1"/>
    </row>
    <row r="38" spans="2:13" ht="13.5" customHeight="1">
      <c r="B38" t="s">
        <v>30</v>
      </c>
      <c r="F38" s="1"/>
      <c r="G38" s="1"/>
      <c r="H38" s="1">
        <v>162.1</v>
      </c>
      <c r="I38" s="1">
        <v>112.6</v>
      </c>
      <c r="J38" s="1"/>
      <c r="K38" s="1"/>
      <c r="L38" s="1"/>
      <c r="M38" s="1"/>
    </row>
    <row r="39" spans="2:13" ht="13.5" customHeight="1">
      <c r="B39" t="s">
        <v>31</v>
      </c>
      <c r="F39" s="1"/>
      <c r="G39" s="1"/>
      <c r="H39" s="1">
        <v>363.6</v>
      </c>
      <c r="I39" s="1">
        <v>202.3</v>
      </c>
      <c r="J39" s="1"/>
      <c r="K39" s="1"/>
      <c r="L39" s="1"/>
      <c r="M39" s="1"/>
    </row>
    <row r="40" spans="2:13" ht="13.5" customHeight="1">
      <c r="B40" t="s">
        <v>32</v>
      </c>
      <c r="F40" s="1"/>
      <c r="G40" s="1"/>
      <c r="H40" s="1"/>
      <c r="I40" s="1">
        <v>196.1</v>
      </c>
      <c r="J40" s="1"/>
      <c r="K40" s="1"/>
      <c r="L40" s="1"/>
      <c r="M40" s="1"/>
    </row>
    <row r="41" spans="2:13" ht="13.5" customHeight="1">
      <c r="B41" t="s">
        <v>33</v>
      </c>
      <c r="F41" s="1">
        <v>160.2</v>
      </c>
      <c r="G41" s="1">
        <v>744.2</v>
      </c>
      <c r="H41" s="1">
        <v>379.1</v>
      </c>
      <c r="I41" s="1">
        <v>447.9</v>
      </c>
      <c r="J41" s="1"/>
      <c r="K41" s="1"/>
      <c r="L41" s="1"/>
      <c r="M41" s="1"/>
    </row>
    <row r="42" spans="2:13" ht="13.5" customHeight="1">
      <c r="B42" t="s">
        <v>34</v>
      </c>
      <c r="F42" s="1">
        <v>118.5</v>
      </c>
      <c r="G42" s="1">
        <v>586.5</v>
      </c>
      <c r="H42" s="1">
        <v>395.1</v>
      </c>
      <c r="I42" s="1">
        <v>447.9</v>
      </c>
      <c r="J42" s="1"/>
      <c r="K42" s="1"/>
      <c r="L42" s="1"/>
      <c r="M42" s="1"/>
    </row>
    <row r="43" spans="2:13" ht="13.5" customHeight="1">
      <c r="B43" t="s">
        <v>35</v>
      </c>
      <c r="F43" s="1"/>
      <c r="G43" s="1"/>
      <c r="H43" s="1"/>
      <c r="I43" s="1"/>
      <c r="J43" s="1">
        <v>4546.6</v>
      </c>
      <c r="K43" s="1">
        <v>940.8</v>
      </c>
      <c r="L43" s="1"/>
      <c r="M43" s="1"/>
    </row>
    <row r="44" spans="2:13" ht="13.5" customHeight="1">
      <c r="B44" t="s">
        <v>36</v>
      </c>
      <c r="F44" s="1"/>
      <c r="G44" s="1"/>
      <c r="H44" s="1"/>
      <c r="I44" s="1"/>
      <c r="J44" s="1">
        <v>1180.6</v>
      </c>
      <c r="K44" s="1">
        <v>1142.1</v>
      </c>
      <c r="L44" s="1"/>
      <c r="M44" s="1"/>
    </row>
    <row r="45" spans="2:13" ht="13.5" customHeight="1">
      <c r="B45" t="s">
        <v>37</v>
      </c>
      <c r="F45" s="1"/>
      <c r="G45" s="1"/>
      <c r="H45" s="1">
        <v>279.9</v>
      </c>
      <c r="I45" s="1">
        <v>77</v>
      </c>
      <c r="J45" s="1"/>
      <c r="K45" s="1"/>
      <c r="L45" s="1"/>
      <c r="M45" s="1"/>
    </row>
    <row r="46" spans="2:13" ht="13.5" customHeight="1">
      <c r="B46" t="s">
        <v>38</v>
      </c>
      <c r="F46" s="1"/>
      <c r="G46" s="1"/>
      <c r="H46" s="1">
        <v>60.2</v>
      </c>
      <c r="I46" s="1">
        <v>19.1</v>
      </c>
      <c r="J46" s="1"/>
      <c r="K46" s="1"/>
      <c r="L46" s="1"/>
      <c r="M46" s="1"/>
    </row>
    <row r="47" spans="2:13" ht="13.5" customHeight="1">
      <c r="B47" t="s">
        <v>39</v>
      </c>
      <c r="F47" s="1"/>
      <c r="G47" s="1"/>
      <c r="H47" s="1">
        <v>69.5</v>
      </c>
      <c r="I47" s="1"/>
      <c r="J47" s="1"/>
      <c r="K47" s="1"/>
      <c r="L47" s="1"/>
      <c r="M47" s="1"/>
    </row>
    <row r="48" spans="2:13" ht="13.5" customHeight="1">
      <c r="B48" t="s">
        <v>40</v>
      </c>
      <c r="F48" s="1"/>
      <c r="G48" s="1"/>
      <c r="H48" s="1">
        <v>1198.3</v>
      </c>
      <c r="I48" s="1"/>
      <c r="J48" s="1"/>
      <c r="K48" s="1"/>
      <c r="L48" s="1"/>
      <c r="M48" s="1"/>
    </row>
    <row r="49" spans="2:13" ht="13.5" customHeight="1">
      <c r="B49" t="s">
        <v>41</v>
      </c>
      <c r="F49" s="1"/>
      <c r="G49" s="1">
        <v>2028.2</v>
      </c>
      <c r="H49" s="1">
        <v>741.2</v>
      </c>
      <c r="I49" s="1"/>
      <c r="J49" s="1"/>
      <c r="K49" s="1"/>
      <c r="L49" s="1"/>
      <c r="M49" s="1"/>
    </row>
    <row r="50" spans="2:13" ht="13.5" customHeight="1">
      <c r="B50" t="s">
        <v>42</v>
      </c>
      <c r="F50" s="1"/>
      <c r="G50" s="1">
        <v>700.5</v>
      </c>
      <c r="H50" s="1">
        <v>212.7</v>
      </c>
      <c r="I50" s="1"/>
      <c r="J50" s="1"/>
      <c r="K50" s="1"/>
      <c r="L50" s="1"/>
      <c r="M50" s="1"/>
    </row>
    <row r="51" spans="2:13" ht="13.5" customHeight="1">
      <c r="B51" t="s">
        <v>43</v>
      </c>
      <c r="F51" s="1"/>
      <c r="G51" s="1"/>
      <c r="H51" s="1">
        <v>603.8</v>
      </c>
      <c r="I51" s="1">
        <v>46.5</v>
      </c>
      <c r="J51" s="1"/>
      <c r="K51" s="1"/>
      <c r="L51" s="1"/>
      <c r="M51" s="1"/>
    </row>
    <row r="52" spans="2:13" ht="13.5" customHeight="1">
      <c r="B52" t="s">
        <v>44</v>
      </c>
      <c r="F52" s="1"/>
      <c r="G52" s="1"/>
      <c r="H52" s="1">
        <v>87.4</v>
      </c>
      <c r="I52" s="1">
        <v>18</v>
      </c>
      <c r="J52" s="1"/>
      <c r="K52" s="1"/>
      <c r="L52" s="1"/>
      <c r="M52" s="1"/>
    </row>
    <row r="53" spans="2:13" ht="13.5" customHeight="1">
      <c r="B53" t="s">
        <v>45</v>
      </c>
      <c r="F53" s="1"/>
      <c r="G53" s="1"/>
      <c r="H53" s="1">
        <v>42.1</v>
      </c>
      <c r="I53" s="1"/>
      <c r="J53" s="1"/>
      <c r="K53" s="1"/>
      <c r="L53" s="1"/>
      <c r="M53" s="1"/>
    </row>
    <row r="54" spans="2:13" ht="13.5" customHeight="1">
      <c r="B54" t="s">
        <v>46</v>
      </c>
      <c r="F54" s="1"/>
      <c r="G54" s="1"/>
      <c r="H54" s="1">
        <v>343.6</v>
      </c>
      <c r="I54" s="1">
        <v>88.5</v>
      </c>
      <c r="J54" s="1"/>
      <c r="K54" s="1"/>
      <c r="L54" s="1"/>
      <c r="M54" s="1"/>
    </row>
    <row r="55" spans="2:13" ht="13.5" customHeight="1">
      <c r="B55" t="s">
        <v>47</v>
      </c>
      <c r="F55" s="1"/>
      <c r="G55" s="1"/>
      <c r="H55" s="1">
        <v>350.7</v>
      </c>
      <c r="I55" s="1">
        <v>98.1</v>
      </c>
      <c r="J55" s="1"/>
      <c r="K55" s="1"/>
      <c r="L55" s="1"/>
      <c r="M55" s="1"/>
    </row>
    <row r="56" spans="2:13" ht="13.5" customHeight="1">
      <c r="B56" t="s">
        <v>48</v>
      </c>
      <c r="F56" s="1"/>
      <c r="G56" s="1"/>
      <c r="H56" s="1">
        <v>302.4</v>
      </c>
      <c r="I56" s="1">
        <v>41.3</v>
      </c>
      <c r="J56" s="1"/>
      <c r="K56" s="1"/>
      <c r="L56" s="1"/>
      <c r="M56" s="1"/>
    </row>
    <row r="57" spans="2:13" ht="13.5" customHeight="1">
      <c r="B57" t="s">
        <v>49</v>
      </c>
      <c r="F57" s="1"/>
      <c r="G57" s="1"/>
      <c r="H57" s="1">
        <v>232.1</v>
      </c>
      <c r="I57" s="1">
        <v>113.4</v>
      </c>
      <c r="J57" s="1"/>
      <c r="K57" s="1"/>
      <c r="L57" s="1"/>
      <c r="M57" s="1"/>
    </row>
    <row r="58" spans="2:13" ht="13.5" customHeight="1">
      <c r="B58" t="s">
        <v>50</v>
      </c>
      <c r="F58" s="1"/>
      <c r="G58" s="1"/>
      <c r="H58" s="1">
        <v>589.3</v>
      </c>
      <c r="I58" s="1">
        <v>242</v>
      </c>
      <c r="J58" s="1"/>
      <c r="K58" s="1"/>
      <c r="L58" s="1"/>
      <c r="M58" s="1"/>
    </row>
    <row r="59" spans="2:13" ht="13.5" customHeight="1">
      <c r="B59" t="s">
        <v>51</v>
      </c>
      <c r="F59" s="1"/>
      <c r="G59" s="1"/>
      <c r="H59" s="1"/>
      <c r="I59" s="1">
        <v>215.5</v>
      </c>
      <c r="J59" s="1"/>
      <c r="K59" s="1"/>
      <c r="L59" s="1"/>
      <c r="M59" s="1"/>
    </row>
    <row r="60" spans="2:13" ht="13.5" customHeight="1">
      <c r="B60" t="s">
        <v>52</v>
      </c>
      <c r="F60" s="1"/>
      <c r="G60" s="1"/>
      <c r="H60" s="1">
        <v>112</v>
      </c>
      <c r="I60" s="1"/>
      <c r="J60" s="1"/>
      <c r="K60" s="1"/>
      <c r="L60" s="1"/>
      <c r="M60" s="1"/>
    </row>
    <row r="61" spans="2:13" ht="13.5" customHeight="1">
      <c r="B61" t="s">
        <v>53</v>
      </c>
      <c r="F61" s="1"/>
      <c r="G61" s="1"/>
      <c r="H61" s="1">
        <v>123.5</v>
      </c>
      <c r="I61" s="1">
        <v>83.6</v>
      </c>
      <c r="J61" s="1"/>
      <c r="K61" s="1"/>
      <c r="L61" s="1"/>
      <c r="M61" s="1"/>
    </row>
    <row r="62" spans="2:13" ht="13.5" customHeight="1">
      <c r="B62" t="s">
        <v>54</v>
      </c>
      <c r="F62" s="1"/>
      <c r="G62" s="1"/>
      <c r="H62" s="1">
        <v>190.6</v>
      </c>
      <c r="I62" s="1">
        <v>129</v>
      </c>
      <c r="J62" s="1"/>
      <c r="K62" s="1"/>
      <c r="L62" s="1"/>
      <c r="M62" s="1"/>
    </row>
    <row r="63" spans="2:13" ht="13.5" customHeight="1">
      <c r="B63" t="s">
        <v>55</v>
      </c>
      <c r="F63" s="1"/>
      <c r="G63" s="1"/>
      <c r="H63" s="1">
        <v>77.1</v>
      </c>
      <c r="I63" s="1">
        <v>52.2</v>
      </c>
      <c r="J63" s="1"/>
      <c r="K63" s="1"/>
      <c r="L63" s="1"/>
      <c r="M63" s="1"/>
    </row>
    <row r="64" spans="2:13" ht="13.5" customHeight="1">
      <c r="B64" t="s">
        <v>56</v>
      </c>
      <c r="F64" s="1"/>
      <c r="G64" s="1"/>
      <c r="H64" s="1">
        <v>146.1</v>
      </c>
      <c r="I64" s="1">
        <v>98.9</v>
      </c>
      <c r="J64" s="1"/>
      <c r="K64" s="1"/>
      <c r="L64" s="1"/>
      <c r="M64" s="1"/>
    </row>
    <row r="65" spans="2:13" ht="13.5" customHeight="1">
      <c r="B65" t="s">
        <v>57</v>
      </c>
      <c r="F65" s="1"/>
      <c r="G65" s="1"/>
      <c r="H65" s="1">
        <v>298.8</v>
      </c>
      <c r="I65" s="1">
        <v>202.2</v>
      </c>
      <c r="J65" s="1"/>
      <c r="K65" s="1"/>
      <c r="L65" s="1"/>
      <c r="M65" s="1"/>
    </row>
    <row r="66" spans="2:13" ht="13.5" customHeight="1">
      <c r="B66" t="s">
        <v>58</v>
      </c>
      <c r="F66" s="1"/>
      <c r="G66" s="1"/>
      <c r="H66" s="1">
        <v>132.9</v>
      </c>
      <c r="I66" s="1">
        <v>89.9</v>
      </c>
      <c r="J66" s="1"/>
      <c r="K66" s="1"/>
      <c r="L66" s="1"/>
      <c r="M66" s="1"/>
    </row>
    <row r="67" spans="2:13" ht="13.5" customHeight="1">
      <c r="B67" t="s">
        <v>59</v>
      </c>
      <c r="F67" s="1"/>
      <c r="G67" s="1"/>
      <c r="H67" s="1">
        <v>176.8</v>
      </c>
      <c r="I67" s="1">
        <v>119.7</v>
      </c>
      <c r="J67" s="1"/>
      <c r="K67" s="1"/>
      <c r="L67" s="1"/>
      <c r="M67" s="1"/>
    </row>
    <row r="68" spans="2:13" ht="13.5" customHeight="1">
      <c r="B68" t="s">
        <v>60</v>
      </c>
      <c r="F68" s="1"/>
      <c r="G68" s="1"/>
      <c r="H68" s="1">
        <v>239.6</v>
      </c>
      <c r="I68" s="1">
        <v>122.6</v>
      </c>
      <c r="J68" s="1"/>
      <c r="K68" s="1"/>
      <c r="L68" s="1"/>
      <c r="M68" s="1"/>
    </row>
    <row r="69" spans="2:13" ht="13.5" customHeight="1">
      <c r="B69" t="s">
        <v>61</v>
      </c>
      <c r="F69" s="1"/>
      <c r="G69" s="1"/>
      <c r="H69" s="1"/>
      <c r="I69" s="1">
        <v>97.4</v>
      </c>
      <c r="J69" s="1"/>
      <c r="K69" s="1"/>
      <c r="L69" s="1"/>
      <c r="M69" s="1"/>
    </row>
    <row r="70" spans="2:13" ht="13.5" customHeight="1">
      <c r="B70" t="s">
        <v>62</v>
      </c>
      <c r="F70" s="1"/>
      <c r="G70" s="1"/>
      <c r="H70" s="1"/>
      <c r="I70" s="1">
        <v>63.3</v>
      </c>
      <c r="J70" s="1"/>
      <c r="K70" s="1"/>
      <c r="L70" s="1"/>
      <c r="M70" s="1"/>
    </row>
    <row r="71" spans="2:13" ht="13.5" customHeight="1">
      <c r="B71" t="s">
        <v>63</v>
      </c>
      <c r="F71" s="1"/>
      <c r="G71" s="1"/>
      <c r="H71" s="1"/>
      <c r="I71" s="1">
        <v>42.6</v>
      </c>
      <c r="J71" s="1"/>
      <c r="K71" s="1"/>
      <c r="L71" s="1"/>
      <c r="M71" s="1"/>
    </row>
    <row r="72" spans="2:13" ht="13.5" customHeight="1">
      <c r="B72" t="s">
        <v>64</v>
      </c>
      <c r="F72" s="1"/>
      <c r="G72" s="1"/>
      <c r="H72" s="1">
        <v>72.6</v>
      </c>
      <c r="I72" s="1">
        <v>133.6</v>
      </c>
      <c r="J72" s="1"/>
      <c r="K72" s="1"/>
      <c r="L72" s="1"/>
      <c r="M72" s="1"/>
    </row>
    <row r="73" spans="2:13" ht="13.5" customHeight="1">
      <c r="B73" t="s">
        <v>65</v>
      </c>
      <c r="F73" s="1"/>
      <c r="G73" s="1"/>
      <c r="H73" s="1">
        <v>141</v>
      </c>
      <c r="I73" s="1">
        <v>171.4</v>
      </c>
      <c r="J73" s="1"/>
      <c r="K73" s="1"/>
      <c r="L73" s="1"/>
      <c r="M73" s="1"/>
    </row>
    <row r="74" spans="2:13" ht="13.5" customHeight="1">
      <c r="B74" t="s">
        <v>66</v>
      </c>
      <c r="F74" s="1"/>
      <c r="G74" s="1"/>
      <c r="H74" s="1">
        <v>74</v>
      </c>
      <c r="I74" s="1">
        <v>312.9</v>
      </c>
      <c r="J74" s="1"/>
      <c r="K74" s="1"/>
      <c r="L74" s="1"/>
      <c r="M74" s="1"/>
    </row>
    <row r="75" spans="2:13" ht="13.5" customHeight="1">
      <c r="B75" t="s">
        <v>67</v>
      </c>
      <c r="F75" s="1"/>
      <c r="G75" s="1"/>
      <c r="H75" s="1">
        <v>49.1</v>
      </c>
      <c r="I75" s="1">
        <v>45.3</v>
      </c>
      <c r="J75" s="1"/>
      <c r="K75" s="1"/>
      <c r="L75" s="1"/>
      <c r="M75" s="1"/>
    </row>
    <row r="76" spans="2:13" ht="13.5" customHeight="1">
      <c r="B76" t="s">
        <v>68</v>
      </c>
      <c r="C76" s="6"/>
      <c r="D76" s="6"/>
      <c r="E76" s="6"/>
      <c r="F76" s="6"/>
      <c r="G76" s="6"/>
      <c r="H76" s="6">
        <v>468.3</v>
      </c>
      <c r="I76" s="6">
        <v>450.3</v>
      </c>
      <c r="J76" s="6"/>
      <c r="K76" s="6"/>
      <c r="L76" s="1"/>
      <c r="M76" s="1"/>
    </row>
    <row r="77" spans="2:13" ht="15">
      <c r="B77" s="4" t="s">
        <v>69</v>
      </c>
      <c r="C77" s="5">
        <f>SUM(C35:C76)</f>
        <v>0</v>
      </c>
      <c r="D77" s="5">
        <f>SUM(D35:D76)</f>
        <v>0</v>
      </c>
      <c r="E77" s="5">
        <f>SUM(E35:E76)</f>
        <v>0</v>
      </c>
      <c r="F77" s="5">
        <f>SUM(F35:F76)</f>
        <v>614</v>
      </c>
      <c r="G77" s="5">
        <f>SUM(G35:G76)</f>
        <v>4862.3</v>
      </c>
      <c r="H77" s="5">
        <f>SUM(H35:H76)</f>
        <v>12398</v>
      </c>
      <c r="I77" s="5">
        <f>SUM(I35:I76)</f>
        <v>4976.7</v>
      </c>
      <c r="J77" s="5">
        <f>SUM(J35:J76)</f>
        <v>5727.200000000001</v>
      </c>
      <c r="K77" s="5">
        <f>SUM(K35:K76)</f>
        <v>2082.8999999999996</v>
      </c>
      <c r="L77" s="1"/>
      <c r="M77" s="1"/>
    </row>
    <row r="78" spans="6:13" ht="6.75" customHeight="1">
      <c r="F78" s="1"/>
      <c r="G78" s="1"/>
      <c r="H78" s="1"/>
      <c r="I78" s="1"/>
      <c r="J78" s="1"/>
      <c r="K78" s="1"/>
      <c r="L78" s="1"/>
      <c r="M78" s="1"/>
    </row>
    <row r="79" spans="1:13" ht="15">
      <c r="A79" s="2" t="s">
        <v>85</v>
      </c>
      <c r="B79" s="2"/>
      <c r="C79" s="2"/>
      <c r="D79" s="2"/>
      <c r="E79" s="2"/>
      <c r="F79" s="5"/>
      <c r="G79" s="5">
        <v>2249</v>
      </c>
      <c r="H79" s="5">
        <v>4411</v>
      </c>
      <c r="I79" s="5">
        <v>1653</v>
      </c>
      <c r="J79" s="5">
        <v>2622</v>
      </c>
      <c r="K79" s="5">
        <v>1008</v>
      </c>
      <c r="L79" s="1"/>
      <c r="M79" s="1"/>
    </row>
    <row r="80" spans="3:13" ht="6" customHeight="1" thickBot="1">
      <c r="C80" s="25"/>
      <c r="D80" s="25"/>
      <c r="E80" s="25"/>
      <c r="F80" s="25"/>
      <c r="G80" s="25"/>
      <c r="H80" s="25"/>
      <c r="I80" s="25"/>
      <c r="J80" s="25"/>
      <c r="K80" s="25"/>
      <c r="L80" s="1"/>
      <c r="M80" s="1"/>
    </row>
    <row r="81" spans="2:13" ht="18">
      <c r="B81" s="17" t="s">
        <v>84</v>
      </c>
      <c r="C81" s="19">
        <f>SUM(C79,C77,C32,C14,C7)</f>
        <v>680</v>
      </c>
      <c r="D81" s="19">
        <f>SUM(D79,D77,D32,D14,D7)</f>
        <v>720</v>
      </c>
      <c r="E81" s="19">
        <f>SUM(E79,E77,E32,E14,E7)</f>
        <v>740</v>
      </c>
      <c r="F81" s="19">
        <f>SUM(F79,F77,F32,F14,F7)</f>
        <v>2255</v>
      </c>
      <c r="G81" s="19">
        <f>SUM(G79,G77,G32,G14,G7)</f>
        <v>13234.1</v>
      </c>
      <c r="H81" s="26">
        <f>SUM(H79,H77,H32,H14,H7)</f>
        <v>24150.3</v>
      </c>
      <c r="I81" s="19">
        <f>SUM(I79,I77,I32,I14,I7)</f>
        <v>46862.1</v>
      </c>
      <c r="J81" s="19">
        <f>SUM(J79,J77,J32,J14,J7)</f>
        <v>21591.3</v>
      </c>
      <c r="K81" s="20">
        <f>SUM(K79,K77,K32,K14,K7)</f>
        <v>47323.2</v>
      </c>
      <c r="L81" s="1"/>
      <c r="M81" s="1"/>
    </row>
    <row r="82" spans="2:13" ht="18.75" thickBot="1">
      <c r="B82" s="21" t="s">
        <v>82</v>
      </c>
      <c r="C82" s="22">
        <f>+C81</f>
        <v>680</v>
      </c>
      <c r="D82" s="22">
        <f>+D81</f>
        <v>720</v>
      </c>
      <c r="E82" s="22">
        <f>+E81</f>
        <v>740</v>
      </c>
      <c r="F82" s="23">
        <v>2269</v>
      </c>
      <c r="G82" s="23">
        <v>13258</v>
      </c>
      <c r="H82" s="27">
        <v>19300</v>
      </c>
      <c r="I82" s="23">
        <v>45000</v>
      </c>
      <c r="J82" s="23">
        <v>45000</v>
      </c>
      <c r="K82" s="24">
        <v>45000</v>
      </c>
      <c r="L82" s="1"/>
      <c r="M82" s="1"/>
    </row>
    <row r="83" spans="6:13" ht="8.25" customHeight="1">
      <c r="F83" s="1"/>
      <c r="G83" s="1"/>
      <c r="H83" s="1"/>
      <c r="I83" s="1"/>
      <c r="J83" s="1"/>
      <c r="K83" s="1"/>
      <c r="L83" s="1"/>
      <c r="M83" s="1"/>
    </row>
    <row r="84" spans="12:13" ht="8.25" customHeight="1" thickBot="1">
      <c r="L84" s="1"/>
      <c r="M84" s="1"/>
    </row>
    <row r="85" spans="2:13" ht="18">
      <c r="B85" s="17" t="s">
        <v>70</v>
      </c>
      <c r="C85" s="18">
        <v>16069</v>
      </c>
      <c r="D85" s="18">
        <v>16596</v>
      </c>
      <c r="E85" s="18">
        <v>18560</v>
      </c>
      <c r="F85" s="19">
        <v>17031</v>
      </c>
      <c r="G85" s="19">
        <v>6042</v>
      </c>
      <c r="H85" s="19"/>
      <c r="I85" s="19"/>
      <c r="J85" s="19"/>
      <c r="K85" s="20"/>
      <c r="L85" s="1"/>
      <c r="M85" s="1"/>
    </row>
    <row r="86" spans="2:13" ht="18.75" thickBot="1">
      <c r="B86" s="21" t="s">
        <v>83</v>
      </c>
      <c r="C86" s="22">
        <v>16771</v>
      </c>
      <c r="D86" s="22">
        <v>15900</v>
      </c>
      <c r="E86" s="22">
        <v>18560</v>
      </c>
      <c r="F86" s="23">
        <v>17031</v>
      </c>
      <c r="G86" s="23">
        <v>6042</v>
      </c>
      <c r="H86" s="23"/>
      <c r="I86" s="23"/>
      <c r="J86" s="23"/>
      <c r="K86" s="24"/>
      <c r="L86" s="1"/>
      <c r="M86" s="1"/>
    </row>
    <row r="87" spans="6:13" ht="15.75" thickBot="1">
      <c r="F87" s="1"/>
      <c r="G87" s="1"/>
      <c r="H87" s="1"/>
      <c r="I87" s="1"/>
      <c r="J87" s="1"/>
      <c r="K87" s="1"/>
      <c r="L87" s="1"/>
      <c r="M87" s="1"/>
    </row>
    <row r="88" spans="2:13" ht="21" thickTop="1">
      <c r="B88" s="9" t="s">
        <v>71</v>
      </c>
      <c r="C88" s="10">
        <f>SUM(C85,C81)</f>
        <v>16749</v>
      </c>
      <c r="D88" s="10">
        <f>SUM(D85,D81)</f>
        <v>17316</v>
      </c>
      <c r="E88" s="10">
        <f>SUM(E85,E81)</f>
        <v>19300</v>
      </c>
      <c r="F88" s="10">
        <f>SUM(F85,F81)</f>
        <v>19286</v>
      </c>
      <c r="G88" s="10">
        <f>SUM(G85,G81)</f>
        <v>19276.1</v>
      </c>
      <c r="H88" s="11">
        <f>SUM(H85,H81)</f>
        <v>24150.3</v>
      </c>
      <c r="I88" s="10">
        <f>SUM(I85,I81)</f>
        <v>46862.1</v>
      </c>
      <c r="J88" s="10">
        <f>SUM(J85,J81)</f>
        <v>21591.3</v>
      </c>
      <c r="K88" s="12">
        <f>SUM(K85,K81)</f>
        <v>47323.2</v>
      </c>
      <c r="L88" s="1"/>
      <c r="M88" s="1"/>
    </row>
    <row r="89" spans="2:13" ht="21" thickBot="1">
      <c r="B89" s="13" t="s">
        <v>72</v>
      </c>
      <c r="C89" s="14">
        <f>SUM(C82,C86)</f>
        <v>17451</v>
      </c>
      <c r="D89" s="14">
        <f aca="true" t="shared" si="0" ref="D89:K89">SUM(D82,D86)</f>
        <v>16620</v>
      </c>
      <c r="E89" s="14">
        <f t="shared" si="0"/>
        <v>19300</v>
      </c>
      <c r="F89" s="14">
        <f t="shared" si="0"/>
        <v>19300</v>
      </c>
      <c r="G89" s="14">
        <f t="shared" si="0"/>
        <v>19300</v>
      </c>
      <c r="H89" s="15">
        <f t="shared" si="0"/>
        <v>19300</v>
      </c>
      <c r="I89" s="14">
        <f t="shared" si="0"/>
        <v>45000</v>
      </c>
      <c r="J89" s="14">
        <f t="shared" si="0"/>
        <v>45000</v>
      </c>
      <c r="K89" s="16">
        <f t="shared" si="0"/>
        <v>45000</v>
      </c>
      <c r="L89" s="1"/>
      <c r="M89" s="1"/>
    </row>
    <row r="90" spans="6:13" ht="15.75" thickTop="1">
      <c r="F90" s="1"/>
      <c r="G90" s="1"/>
      <c r="H90" s="1"/>
      <c r="I90" s="1"/>
      <c r="J90" s="1"/>
      <c r="K90" s="1"/>
      <c r="L90" s="1"/>
      <c r="M90" s="1"/>
    </row>
    <row r="91" spans="6:13" ht="15">
      <c r="F91" s="1"/>
      <c r="G91" s="1"/>
      <c r="H91" s="1"/>
      <c r="I91" s="1"/>
      <c r="J91" s="1"/>
      <c r="K91" s="1"/>
      <c r="L91" s="1"/>
      <c r="M91" s="1"/>
    </row>
    <row r="92" spans="6:13" ht="15">
      <c r="F92" s="1"/>
      <c r="G92" s="1"/>
      <c r="H92" s="1"/>
      <c r="I92" s="1"/>
      <c r="J92" s="1"/>
      <c r="K92" s="1"/>
      <c r="L92" s="1"/>
      <c r="M92" s="1"/>
    </row>
    <row r="93" spans="6:13" ht="15">
      <c r="F93" s="1"/>
      <c r="G93" s="1"/>
      <c r="H93" s="1"/>
      <c r="I93" s="1"/>
      <c r="J93" s="1"/>
      <c r="K93" s="1"/>
      <c r="L93" s="1"/>
      <c r="M93" s="1"/>
    </row>
    <row r="94" spans="6:13" ht="15">
      <c r="F94" s="1"/>
      <c r="G94" s="1"/>
      <c r="H94" s="1"/>
      <c r="I94" s="1"/>
      <c r="J94" s="1"/>
      <c r="K94" s="1"/>
      <c r="L94" s="1"/>
      <c r="M94" s="1"/>
    </row>
    <row r="95" spans="6:13" ht="15">
      <c r="F95" s="1"/>
      <c r="G95" s="1"/>
      <c r="H95" s="1"/>
      <c r="I95" s="1"/>
      <c r="J95" s="1"/>
      <c r="K95" s="1"/>
      <c r="L95" s="1"/>
      <c r="M95" s="1"/>
    </row>
    <row r="96" spans="6:13" ht="15">
      <c r="F96" s="1"/>
      <c r="G96" s="1"/>
      <c r="H96" s="1"/>
      <c r="I96" s="1"/>
      <c r="J96" s="1"/>
      <c r="K96" s="1"/>
      <c r="L96" s="1"/>
      <c r="M96" s="1"/>
    </row>
    <row r="97" spans="6:13" ht="15">
      <c r="F97" s="1"/>
      <c r="G97" s="1"/>
      <c r="H97" s="1"/>
      <c r="I97" s="1"/>
      <c r="J97" s="1"/>
      <c r="K97" s="1"/>
      <c r="L97" s="1"/>
      <c r="M97" s="1"/>
    </row>
    <row r="98" spans="6:13" ht="15">
      <c r="F98" s="1"/>
      <c r="G98" s="1"/>
      <c r="H98" s="1"/>
      <c r="I98" s="1"/>
      <c r="J98" s="1"/>
      <c r="K98" s="1"/>
      <c r="L98" s="1"/>
      <c r="M98" s="1"/>
    </row>
    <row r="99" spans="6:13" ht="15">
      <c r="F99" s="1"/>
      <c r="G99" s="1"/>
      <c r="H99" s="1"/>
      <c r="I99" s="1"/>
      <c r="J99" s="1"/>
      <c r="K99" s="1"/>
      <c r="L99" s="1"/>
      <c r="M99" s="1"/>
    </row>
    <row r="100" spans="6:13" ht="15">
      <c r="F100" s="1"/>
      <c r="G100" s="1"/>
      <c r="H100" s="1"/>
      <c r="I100" s="1"/>
      <c r="J100" s="1"/>
      <c r="K100" s="1"/>
      <c r="L100" s="1"/>
      <c r="M100" s="1"/>
    </row>
    <row r="101" spans="6:13" ht="15">
      <c r="F101" s="1"/>
      <c r="G101" s="1"/>
      <c r="H101" s="1"/>
      <c r="I101" s="1"/>
      <c r="J101" s="1"/>
      <c r="K101" s="1"/>
      <c r="L101" s="1"/>
      <c r="M101" s="1"/>
    </row>
    <row r="102" spans="6:13" ht="15">
      <c r="F102" s="1"/>
      <c r="G102" s="1"/>
      <c r="H102" s="1"/>
      <c r="I102" s="1"/>
      <c r="J102" s="1"/>
      <c r="K102" s="1"/>
      <c r="L102" s="1"/>
      <c r="M102" s="1"/>
    </row>
    <row r="103" spans="6:13" ht="15">
      <c r="F103" s="1"/>
      <c r="G103" s="1"/>
      <c r="H103" s="1"/>
      <c r="I103" s="1"/>
      <c r="J103" s="1"/>
      <c r="K103" s="1"/>
      <c r="L103" s="1"/>
      <c r="M103" s="1"/>
    </row>
    <row r="104" spans="6:13" ht="15">
      <c r="F104" s="1"/>
      <c r="G104" s="1"/>
      <c r="H104" s="1"/>
      <c r="I104" s="1"/>
      <c r="J104" s="1"/>
      <c r="K104" s="1"/>
      <c r="L104" s="1"/>
      <c r="M104" s="1"/>
    </row>
    <row r="105" spans="6:13" ht="15">
      <c r="F105" s="1"/>
      <c r="G105" s="1"/>
      <c r="H105" s="1"/>
      <c r="I105" s="1"/>
      <c r="J105" s="1"/>
      <c r="K105" s="1"/>
      <c r="L105" s="1"/>
      <c r="M105" s="1"/>
    </row>
    <row r="106" spans="6:13" ht="15">
      <c r="F106" s="1"/>
      <c r="G106" s="1"/>
      <c r="H106" s="1"/>
      <c r="I106" s="1"/>
      <c r="J106" s="1"/>
      <c r="K106" s="1"/>
      <c r="L106" s="1"/>
      <c r="M106" s="1"/>
    </row>
    <row r="107" spans="6:13" ht="15">
      <c r="F107" s="1"/>
      <c r="G107" s="1"/>
      <c r="H107" s="1"/>
      <c r="I107" s="1"/>
      <c r="J107" s="1"/>
      <c r="K107" s="1"/>
      <c r="L107" s="1"/>
      <c r="M107" s="1"/>
    </row>
    <row r="108" spans="6:13" ht="15">
      <c r="F108" s="1"/>
      <c r="G108" s="1"/>
      <c r="H108" s="1"/>
      <c r="I108" s="1"/>
      <c r="J108" s="1"/>
      <c r="K108" s="1"/>
      <c r="L108" s="1"/>
      <c r="M108" s="1"/>
    </row>
    <row r="109" spans="6:13" ht="15">
      <c r="F109" s="1"/>
      <c r="G109" s="1"/>
      <c r="H109" s="1"/>
      <c r="I109" s="1"/>
      <c r="J109" s="1"/>
      <c r="K109" s="1"/>
      <c r="L109" s="1"/>
      <c r="M109" s="1"/>
    </row>
    <row r="110" spans="6:13" ht="15">
      <c r="F110" s="1"/>
      <c r="G110" s="1"/>
      <c r="H110" s="1"/>
      <c r="I110" s="1"/>
      <c r="J110" s="1"/>
      <c r="K110" s="1"/>
      <c r="L110" s="1"/>
      <c r="M110" s="1"/>
    </row>
    <row r="111" spans="6:13" ht="15">
      <c r="F111" s="1"/>
      <c r="G111" s="1"/>
      <c r="H111" s="1"/>
      <c r="I111" s="1"/>
      <c r="J111" s="1"/>
      <c r="K111" s="1"/>
      <c r="L111" s="1"/>
      <c r="M111" s="1"/>
    </row>
    <row r="112" spans="6:13" ht="15">
      <c r="F112" s="1"/>
      <c r="G112" s="1"/>
      <c r="H112" s="1"/>
      <c r="I112" s="1"/>
      <c r="J112" s="1"/>
      <c r="K112" s="1"/>
      <c r="L112" s="1"/>
      <c r="M112" s="1"/>
    </row>
    <row r="113" spans="6:13" ht="15">
      <c r="F113" s="1"/>
      <c r="G113" s="1"/>
      <c r="H113" s="1"/>
      <c r="I113" s="1"/>
      <c r="J113" s="1"/>
      <c r="K113" s="1"/>
      <c r="L113" s="1"/>
      <c r="M113" s="1"/>
    </row>
    <row r="114" spans="6:13" ht="15">
      <c r="F114" s="1"/>
      <c r="G114" s="1"/>
      <c r="H114" s="1"/>
      <c r="I114" s="1"/>
      <c r="J114" s="1"/>
      <c r="K114" s="1"/>
      <c r="L114" s="1"/>
      <c r="M114" s="1"/>
    </row>
    <row r="115" spans="6:13" ht="15">
      <c r="F115" s="1"/>
      <c r="G115" s="1"/>
      <c r="H115" s="1"/>
      <c r="I115" s="1"/>
      <c r="J115" s="1"/>
      <c r="K115" s="1"/>
      <c r="L115" s="1"/>
      <c r="M115" s="1"/>
    </row>
    <row r="116" spans="6:13" ht="15">
      <c r="F116" s="1"/>
      <c r="G116" s="1"/>
      <c r="H116" s="1"/>
      <c r="I116" s="1"/>
      <c r="J116" s="1"/>
      <c r="K116" s="1"/>
      <c r="L116" s="1"/>
      <c r="M116" s="1"/>
    </row>
    <row r="117" spans="6:13" ht="15">
      <c r="F117" s="1"/>
      <c r="G117" s="1"/>
      <c r="H117" s="1"/>
      <c r="I117" s="1"/>
      <c r="J117" s="1"/>
      <c r="K117" s="1"/>
      <c r="L117" s="1"/>
      <c r="M117" s="1"/>
    </row>
    <row r="118" spans="6:13" ht="15">
      <c r="F118" s="1"/>
      <c r="G118" s="1"/>
      <c r="H118" s="1"/>
      <c r="I118" s="1"/>
      <c r="J118" s="1"/>
      <c r="K118" s="1"/>
      <c r="L118" s="1"/>
      <c r="M118" s="1"/>
    </row>
    <row r="119" spans="6:13" ht="15">
      <c r="F119" s="1"/>
      <c r="G119" s="1"/>
      <c r="H119" s="1"/>
      <c r="I119" s="1"/>
      <c r="J119" s="1"/>
      <c r="K119" s="1"/>
      <c r="L119" s="1"/>
      <c r="M119" s="1"/>
    </row>
    <row r="120" spans="6:13" ht="15">
      <c r="F120" s="1"/>
      <c r="G120" s="1"/>
      <c r="H120" s="1"/>
      <c r="I120" s="1"/>
      <c r="J120" s="1"/>
      <c r="K120" s="1"/>
      <c r="L120" s="1"/>
      <c r="M120" s="1"/>
    </row>
    <row r="121" spans="6:13" ht="15">
      <c r="F121" s="1"/>
      <c r="G121" s="1"/>
      <c r="H121" s="1"/>
      <c r="I121" s="1"/>
      <c r="J121" s="1"/>
      <c r="K121" s="1"/>
      <c r="L121" s="1"/>
      <c r="M121" s="1"/>
    </row>
    <row r="122" spans="6:13" ht="15">
      <c r="F122" s="1"/>
      <c r="G122" s="1"/>
      <c r="H122" s="1"/>
      <c r="I122" s="1"/>
      <c r="J122" s="1"/>
      <c r="K122" s="1"/>
      <c r="L122" s="1"/>
      <c r="M122" s="1"/>
    </row>
    <row r="123" spans="6:13" ht="15">
      <c r="F123" s="1"/>
      <c r="G123" s="1"/>
      <c r="H123" s="1"/>
      <c r="I123" s="1"/>
      <c r="J123" s="1"/>
      <c r="K123" s="1"/>
      <c r="L123" s="1"/>
      <c r="M123" s="1"/>
    </row>
    <row r="124" spans="6:13" ht="15">
      <c r="F124" s="1"/>
      <c r="G124" s="1"/>
      <c r="H124" s="1"/>
      <c r="I124" s="1"/>
      <c r="J124" s="1"/>
      <c r="K124" s="1"/>
      <c r="L124" s="1"/>
      <c r="M124" s="1"/>
    </row>
    <row r="125" spans="6:13" ht="15">
      <c r="F125" s="1"/>
      <c r="G125" s="1"/>
      <c r="H125" s="1"/>
      <c r="I125" s="1"/>
      <c r="J125" s="1"/>
      <c r="K125" s="1"/>
      <c r="L125" s="1"/>
      <c r="M125" s="1"/>
    </row>
    <row r="126" spans="6:13" ht="15">
      <c r="F126" s="1"/>
      <c r="G126" s="1"/>
      <c r="H126" s="1"/>
      <c r="I126" s="1"/>
      <c r="J126" s="1"/>
      <c r="K126" s="1"/>
      <c r="L126" s="1"/>
      <c r="M126" s="1"/>
    </row>
    <row r="127" spans="6:13" ht="15">
      <c r="F127" s="1"/>
      <c r="G127" s="1"/>
      <c r="H127" s="1"/>
      <c r="I127" s="1"/>
      <c r="J127" s="1"/>
      <c r="K127" s="1"/>
      <c r="L127" s="1"/>
      <c r="M127" s="1"/>
    </row>
    <row r="128" spans="6:13" ht="15">
      <c r="F128" s="1"/>
      <c r="G128" s="1"/>
      <c r="H128" s="1"/>
      <c r="I128" s="1"/>
      <c r="J128" s="1"/>
      <c r="K128" s="1"/>
      <c r="L128" s="1"/>
      <c r="M128" s="1"/>
    </row>
    <row r="129" spans="6:13" ht="15">
      <c r="F129" s="1"/>
      <c r="G129" s="1"/>
      <c r="H129" s="1"/>
      <c r="I129" s="1"/>
      <c r="J129" s="1"/>
      <c r="K129" s="1"/>
      <c r="L129" s="1"/>
      <c r="M129" s="1"/>
    </row>
    <row r="130" spans="6:13" ht="15">
      <c r="F130" s="1"/>
      <c r="G130" s="1"/>
      <c r="H130" s="1"/>
      <c r="I130" s="1"/>
      <c r="J130" s="1"/>
      <c r="K130" s="1"/>
      <c r="L130" s="1"/>
      <c r="M130" s="1"/>
    </row>
    <row r="131" spans="6:13" ht="15">
      <c r="F131" s="1"/>
      <c r="G131" s="1"/>
      <c r="H131" s="1"/>
      <c r="I131" s="1"/>
      <c r="J131" s="1"/>
      <c r="K131" s="1"/>
      <c r="L131" s="1"/>
      <c r="M131" s="1"/>
    </row>
    <row r="132" spans="6:13" ht="15">
      <c r="F132" s="1"/>
      <c r="G132" s="1"/>
      <c r="H132" s="1"/>
      <c r="I132" s="1"/>
      <c r="J132" s="1"/>
      <c r="K132" s="1"/>
      <c r="L132" s="1"/>
      <c r="M132" s="1"/>
    </row>
    <row r="133" spans="6:13" ht="15">
      <c r="F133" s="1"/>
      <c r="G133" s="1"/>
      <c r="H133" s="1"/>
      <c r="I133" s="1"/>
      <c r="J133" s="1"/>
      <c r="K133" s="1"/>
      <c r="L133" s="1"/>
      <c r="M133" s="1"/>
    </row>
    <row r="134" spans="6:13" ht="15">
      <c r="F134" s="1"/>
      <c r="G134" s="1"/>
      <c r="H134" s="1"/>
      <c r="I134" s="1"/>
      <c r="J134" s="1"/>
      <c r="K134" s="1"/>
      <c r="L134" s="1"/>
      <c r="M134" s="1"/>
    </row>
    <row r="135" spans="6:13" ht="15">
      <c r="F135" s="1"/>
      <c r="G135" s="1"/>
      <c r="H135" s="1"/>
      <c r="I135" s="1"/>
      <c r="J135" s="1"/>
      <c r="K135" s="1"/>
      <c r="L135" s="1"/>
      <c r="M135" s="1"/>
    </row>
    <row r="136" spans="6:13" ht="15">
      <c r="F136" s="1"/>
      <c r="G136" s="1"/>
      <c r="H136" s="1"/>
      <c r="I136" s="1"/>
      <c r="J136" s="1"/>
      <c r="K136" s="1"/>
      <c r="L136" s="1"/>
      <c r="M136" s="1"/>
    </row>
    <row r="137" spans="6:13" ht="15">
      <c r="F137" s="1"/>
      <c r="G137" s="1"/>
      <c r="H137" s="1"/>
      <c r="I137" s="1"/>
      <c r="J137" s="1"/>
      <c r="K137" s="1"/>
      <c r="L137" s="1"/>
      <c r="M137" s="1"/>
    </row>
    <row r="138" spans="6:13" ht="15">
      <c r="F138" s="1"/>
      <c r="G138" s="1"/>
      <c r="H138" s="1"/>
      <c r="I138" s="1"/>
      <c r="J138" s="1"/>
      <c r="K138" s="1"/>
      <c r="L138" s="1"/>
      <c r="M138" s="1"/>
    </row>
  </sheetData>
  <printOptions gridLines="1"/>
  <pageMargins left="0.23" right="0.24" top="0.25" bottom="0.27" header="0.17" footer="0.17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2007-07-26T18:39:11Z</cp:lastPrinted>
  <dcterms:created xsi:type="dcterms:W3CDTF">2007-07-26T18:28:02Z</dcterms:created>
  <dcterms:modified xsi:type="dcterms:W3CDTF">2007-07-26T18:40:11Z</dcterms:modified>
  <cp:category/>
  <cp:version/>
  <cp:contentType/>
  <cp:contentStatus/>
</cp:coreProperties>
</file>