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45" windowWidth="25995" windowHeight="14235" activeTab="0"/>
  </bookViews>
  <sheets>
    <sheet name="Sheet1" sheetId="1" r:id="rId1"/>
    <sheet name="Sheet2" sheetId="2" r:id="rId2"/>
    <sheet name="Sheet3" sheetId="3" r:id="rId3"/>
  </sheets>
  <definedNames>
    <definedName name="_Hlk57432020" localSheetId="0">'Sheet1'!$B$5</definedName>
    <definedName name="_xlnm.Print_Area" localSheetId="0">'Sheet1'!$C$6:$G$40</definedName>
  </definedNames>
  <calcPr fullCalcOnLoad="1"/>
</workbook>
</file>

<file path=xl/sharedStrings.xml><?xml version="1.0" encoding="utf-8"?>
<sst xmlns="http://schemas.openxmlformats.org/spreadsheetml/2006/main" count="124" uniqueCount="98">
  <si>
    <t>Complete Modular Coil Fabrication</t>
  </si>
  <si>
    <t>PLCT-C6</t>
  </si>
  <si>
    <t>Complete 2nd MCHP Assy. (Sta. 2)</t>
  </si>
  <si>
    <t>s22-11.06</t>
  </si>
  <si>
    <t>Coil Support Structure Components Delivered</t>
  </si>
  <si>
    <t>162-051, -053, -057</t>
  </si>
  <si>
    <t>Complete Fab. TF/MCWF Coil Structures Hardware</t>
  </si>
  <si>
    <t>Power Systems PDR</t>
  </si>
  <si>
    <t>451-2-3</t>
  </si>
  <si>
    <t>Power Systems C-Site Cabling FDR</t>
  </si>
  <si>
    <t>Ron</t>
  </si>
  <si>
    <t>Hutch</t>
  </si>
  <si>
    <t>Not Included:</t>
  </si>
  <si>
    <t>Milestone</t>
  </si>
  <si>
    <t>Level</t>
  </si>
  <si>
    <t>Proposed Baseline</t>
  </si>
  <si>
    <t>Scheduled</t>
  </si>
  <si>
    <t>Proposed NCSX Milestones</t>
  </si>
  <si>
    <t>Shims required for 1st MCHP Assy. (Sta. 2) available</t>
  </si>
  <si>
    <t>Complete 1st MCHP Assy. (Sta. 2)</t>
  </si>
  <si>
    <t>Complete VPI of 18th Mod. Coil</t>
  </si>
  <si>
    <t>Complete TF Coils</t>
  </si>
  <si>
    <t>Award PF Coils Contract</t>
  </si>
  <si>
    <t>Complete 4th MCHP Assy. (Sta. 2)</t>
  </si>
  <si>
    <t>Complete 1st MC-VV Assy. (Sta. 3)</t>
  </si>
  <si>
    <t>Complete 2nd MC-VV Assy. (Sta. 3)</t>
  </si>
  <si>
    <t>Complete Base Support Structure Assembly</t>
  </si>
  <si>
    <t>Lower PF Coils 4, 5, 6 Delivered</t>
  </si>
  <si>
    <t>Complete 3rd MC-VV Assy. (Sta. 3)</t>
  </si>
  <si>
    <t>Complete 1st Field Period Assy. (Sta. 5)</t>
  </si>
  <si>
    <t>Install 1st Field Period on Assy. Sleds (Sta. 6)</t>
  </si>
  <si>
    <t>Complete 2nd Field Period Assy. (Sta. 5)</t>
  </si>
  <si>
    <t>Install 3rd Field Period on Assy. Sleds (Sta. 6)</t>
  </si>
  <si>
    <t>Cryostat Materials Delivered</t>
  </si>
  <si>
    <t>Complete DC Power Cable Installation</t>
  </si>
  <si>
    <t>Pump Down of Vacuum Vessel</t>
  </si>
  <si>
    <t>Complete Cryo Systems Pre-Ops Tests</t>
  </si>
  <si>
    <t>Complete Central Safety &amp; Interlock System Pre-Ops Tests</t>
  </si>
  <si>
    <t>Complete Power System Pre-Ops Tests</t>
  </si>
  <si>
    <t>Begin Cryostat Installation</t>
  </si>
  <si>
    <t xml:space="preserve">Complete Operational Readiness Assessment </t>
  </si>
  <si>
    <t>Begin Start-Up Testing</t>
  </si>
  <si>
    <t>Cooldown of machine</t>
  </si>
  <si>
    <t>Complete CD-4 Milestone (First Plasma and Completion of MIE Project)</t>
  </si>
  <si>
    <t>task id</t>
  </si>
  <si>
    <t>s21-5.04</t>
  </si>
  <si>
    <t>s21-11.06</t>
  </si>
  <si>
    <t>p3-171v</t>
  </si>
  <si>
    <t>141-036</t>
  </si>
  <si>
    <t>s24-a4b4c4</t>
  </si>
  <si>
    <t>s31-10.02</t>
  </si>
  <si>
    <t>s32-10.02</t>
  </si>
  <si>
    <t>7501-10.4</t>
  </si>
  <si>
    <t>s33-10.02</t>
  </si>
  <si>
    <t>s51-14.03</t>
  </si>
  <si>
    <t>7503-080</t>
  </si>
  <si>
    <t>s52-14.03</t>
  </si>
  <si>
    <t>7503-150</t>
  </si>
  <si>
    <t>1751-151</t>
  </si>
  <si>
    <t>7503-250</t>
  </si>
  <si>
    <t>623-261</t>
  </si>
  <si>
    <t>r56-70</t>
  </si>
  <si>
    <t>7503-458</t>
  </si>
  <si>
    <t>7503-330</t>
  </si>
  <si>
    <t>8501-305</t>
  </si>
  <si>
    <t>730.1250</t>
  </si>
  <si>
    <t>8501-110</t>
  </si>
  <si>
    <t>Complete Fab. Coil Structures Hardware</t>
  </si>
  <si>
    <t>162-037</t>
  </si>
  <si>
    <t>FY08</t>
  </si>
  <si>
    <t>FY09</t>
  </si>
  <si>
    <t>FY10</t>
  </si>
  <si>
    <t>FY11</t>
  </si>
  <si>
    <t>FY12</t>
  </si>
  <si>
    <t>Months</t>
  </si>
  <si>
    <t>Float</t>
  </si>
  <si>
    <t>MC Interface FDR (excl C-C)</t>
  </si>
  <si>
    <t>PF Coil PDR</t>
  </si>
  <si>
    <t>1302-225</t>
  </si>
  <si>
    <t>1421-3136</t>
  </si>
  <si>
    <t>Award Coil Support Structure</t>
  </si>
  <si>
    <t>162-036.9</t>
  </si>
  <si>
    <t>Station 6 Assy Specifrication&amp; Drawings Complete</t>
  </si>
  <si>
    <t>1803-601,1803-605</t>
  </si>
  <si>
    <t>Update Final Assembly Plan</t>
  </si>
  <si>
    <t>714.025</t>
  </si>
  <si>
    <t>E-Beam Mapping Apparatus Assembled and Ready for Installation</t>
  </si>
  <si>
    <t>380-135</t>
  </si>
  <si>
    <t>Move FPA's &amp; Spacers together &amp; check fitup</t>
  </si>
  <si>
    <t>7503-412</t>
  </si>
  <si>
    <t>New</t>
  </si>
  <si>
    <t>Deliver TF Coils for FPA #1 assy (4)</t>
  </si>
  <si>
    <t>FDR Base Support Structure</t>
  </si>
  <si>
    <t>1702-525</t>
  </si>
  <si>
    <t>451-6-2</t>
  </si>
  <si>
    <t>730.8200</t>
  </si>
  <si>
    <t>Approved</t>
  </si>
  <si>
    <t>1361c-104m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</si>
</sst>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409]mmmm\-yy;@"/>
    <numFmt numFmtId="170" formatCode="[$-409]dd\-mmm\-yy;@"/>
    <numFmt numFmtId="171" formatCode="0.0"/>
    <numFmt numFmtId="172" formatCode="_(* #,##0.0_);_(* \(#,##0.0\);_(* &quot;-&quot;??_);_(@_)"/>
    <numFmt numFmtId="173" formatCode="_(* #,##0_);_(* \(#,##0\);_(* &quot;-&quot;??_);_(@_)"/>
    <numFmt numFmtId="174" formatCode="mm/dd/yy;@"/>
    <numFmt numFmtId="175" formatCode="[$-409]mmm\-yy;@"/>
  </numFmts>
  <fonts count="13">
    <font>
      <sz val="10"/>
      <name val="Arial"/>
      <family val="0"/>
    </font>
    <font>
      <b/>
      <sz val="10"/>
      <name val="Arial"/>
      <family val="0"/>
    </font>
    <font>
      <sz val="8"/>
      <name val="Arial"/>
      <family val="2"/>
    </font>
    <font>
      <sz val="8.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i/>
      <sz val="9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u val="single"/>
      <sz val="16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horizontal="center"/>
    </xf>
    <xf numFmtId="169" fontId="0" fillId="2" borderId="0" xfId="0" applyNumberFormat="1" applyFill="1" applyAlignment="1">
      <alignment horizontal="center"/>
    </xf>
    <xf numFmtId="169" fontId="0" fillId="3" borderId="0" xfId="0" applyNumberFormat="1" applyFill="1" applyAlignment="1">
      <alignment horizontal="center"/>
    </xf>
    <xf numFmtId="0" fontId="0" fillId="0" borderId="0" xfId="0" applyAlignment="1">
      <alignment horizontal="centerContinuous"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0" fillId="4" borderId="0" xfId="0" applyFill="1" applyAlignment="1">
      <alignment horizontal="center"/>
    </xf>
    <xf numFmtId="169" fontId="0" fillId="4" borderId="0" xfId="0" applyNumberFormat="1" applyFill="1" applyAlignment="1">
      <alignment horizontal="center"/>
    </xf>
    <xf numFmtId="0" fontId="0" fillId="5" borderId="0" xfId="0" applyFill="1" applyAlignment="1">
      <alignment/>
    </xf>
    <xf numFmtId="169" fontId="0" fillId="5" borderId="0" xfId="0" applyNumberFormat="1" applyFill="1" applyAlignment="1">
      <alignment horizontal="center"/>
    </xf>
    <xf numFmtId="0" fontId="0" fillId="6" borderId="0" xfId="0" applyFill="1" applyAlignment="1">
      <alignment/>
    </xf>
    <xf numFmtId="169" fontId="0" fillId="6" borderId="0" xfId="0" applyNumberFormat="1" applyFill="1" applyAlignment="1">
      <alignment horizontal="center"/>
    </xf>
    <xf numFmtId="43" fontId="0" fillId="0" borderId="0" xfId="15" applyAlignment="1">
      <alignment/>
    </xf>
    <xf numFmtId="173" fontId="0" fillId="2" borderId="0" xfId="15" applyNumberFormat="1" applyFill="1" applyAlignment="1">
      <alignment horizontal="center"/>
    </xf>
    <xf numFmtId="173" fontId="0" fillId="3" borderId="0" xfId="15" applyNumberFormat="1" applyFill="1" applyAlignment="1">
      <alignment horizontal="center"/>
    </xf>
    <xf numFmtId="173" fontId="0" fillId="4" borderId="0" xfId="15" applyNumberFormat="1" applyFill="1" applyAlignment="1">
      <alignment horizontal="center"/>
    </xf>
    <xf numFmtId="173" fontId="0" fillId="5" borderId="0" xfId="15" applyNumberFormat="1" applyFill="1" applyAlignment="1">
      <alignment horizontal="center"/>
    </xf>
    <xf numFmtId="173" fontId="0" fillId="6" borderId="0" xfId="15" applyNumberFormat="1" applyFill="1" applyAlignment="1">
      <alignment horizontal="center"/>
    </xf>
    <xf numFmtId="173" fontId="0" fillId="0" borderId="0" xfId="15" applyNumberFormat="1" applyAlignment="1">
      <alignment horizontal="center"/>
    </xf>
    <xf numFmtId="0" fontId="1" fillId="0" borderId="0" xfId="0" applyFont="1" applyAlignment="1">
      <alignment horizontal="centerContinuous"/>
    </xf>
    <xf numFmtId="175" fontId="0" fillId="4" borderId="0" xfId="0" applyNumberFormat="1" applyFill="1" applyAlignment="1">
      <alignment horizontal="center"/>
    </xf>
    <xf numFmtId="0" fontId="0" fillId="0" borderId="0" xfId="0" applyAlignment="1">
      <alignment wrapText="1"/>
    </xf>
    <xf numFmtId="0" fontId="0" fillId="4" borderId="0" xfId="0" applyFill="1" applyAlignment="1">
      <alignment wrapText="1"/>
    </xf>
    <xf numFmtId="0" fontId="1" fillId="0" borderId="0" xfId="0" applyFont="1" applyAlignment="1">
      <alignment horizontal="center"/>
    </xf>
    <xf numFmtId="175" fontId="1" fillId="4" borderId="0" xfId="0" applyNumberFormat="1" applyFont="1" applyFill="1" applyAlignment="1">
      <alignment horizontal="center"/>
    </xf>
    <xf numFmtId="171" fontId="1" fillId="0" borderId="0" xfId="0" applyNumberFormat="1" applyFont="1" applyAlignment="1">
      <alignment horizontal="center"/>
    </xf>
    <xf numFmtId="0" fontId="0" fillId="7" borderId="0" xfId="0" applyFill="1" applyAlignment="1">
      <alignment wrapText="1"/>
    </xf>
    <xf numFmtId="0" fontId="0" fillId="7" borderId="0" xfId="0" applyFill="1" applyAlignment="1">
      <alignment horizontal="center"/>
    </xf>
    <xf numFmtId="175" fontId="0" fillId="7" borderId="0" xfId="0" applyNumberFormat="1" applyFill="1" applyAlignment="1">
      <alignment horizontal="center"/>
    </xf>
    <xf numFmtId="175" fontId="1" fillId="7" borderId="0" xfId="0" applyNumberFormat="1" applyFont="1" applyFill="1" applyAlignment="1">
      <alignment horizontal="center"/>
    </xf>
    <xf numFmtId="0" fontId="0" fillId="7" borderId="0" xfId="0" applyFill="1" applyAlignment="1">
      <alignment/>
    </xf>
    <xf numFmtId="0" fontId="0" fillId="7" borderId="0" xfId="0" applyFill="1" applyAlignment="1" quotePrefix="1">
      <alignment/>
    </xf>
    <xf numFmtId="0" fontId="6" fillId="0" borderId="0" xfId="0" applyFont="1" applyAlignment="1">
      <alignment horizontal="centerContinuous"/>
    </xf>
    <xf numFmtId="0" fontId="6" fillId="0" borderId="0" xfId="0" applyFont="1" applyAlignment="1">
      <alignment horizontal="center"/>
    </xf>
    <xf numFmtId="175" fontId="6" fillId="7" borderId="0" xfId="0" applyNumberFormat="1" applyFont="1" applyFill="1" applyAlignment="1">
      <alignment horizontal="center"/>
    </xf>
    <xf numFmtId="175" fontId="6" fillId="4" borderId="0" xfId="0" applyNumberFormat="1" applyFont="1" applyFill="1" applyAlignment="1">
      <alignment horizontal="center"/>
    </xf>
    <xf numFmtId="0" fontId="6" fillId="0" borderId="0" xfId="0" applyFont="1" applyAlignment="1">
      <alignment/>
    </xf>
    <xf numFmtId="169" fontId="6" fillId="2" borderId="0" xfId="0" applyNumberFormat="1" applyFont="1" applyFill="1" applyAlignment="1">
      <alignment horizontal="center"/>
    </xf>
    <xf numFmtId="173" fontId="6" fillId="2" borderId="0" xfId="15" applyNumberFormat="1" applyFont="1" applyFill="1" applyAlignment="1">
      <alignment horizontal="center"/>
    </xf>
    <xf numFmtId="173" fontId="6" fillId="3" borderId="0" xfId="15" applyNumberFormat="1" applyFont="1" applyFill="1" applyAlignment="1">
      <alignment horizontal="center"/>
    </xf>
    <xf numFmtId="173" fontId="6" fillId="4" borderId="0" xfId="15" applyNumberFormat="1" applyFont="1" applyFill="1" applyAlignment="1">
      <alignment horizontal="center"/>
    </xf>
    <xf numFmtId="173" fontId="6" fillId="5" borderId="0" xfId="15" applyNumberFormat="1" applyFont="1" applyFill="1" applyAlignment="1">
      <alignment horizontal="center"/>
    </xf>
    <xf numFmtId="173" fontId="6" fillId="6" borderId="0" xfId="15" applyNumberFormat="1" applyFont="1" applyFill="1" applyAlignment="1">
      <alignment horizontal="center"/>
    </xf>
    <xf numFmtId="173" fontId="6" fillId="0" borderId="0" xfId="15" applyNumberFormat="1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centerContinuous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 quotePrefix="1">
      <alignment/>
    </xf>
    <xf numFmtId="0" fontId="11" fillId="0" borderId="0" xfId="0" applyFont="1" applyAlignment="1">
      <alignment wrapText="1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0" fontId="11" fillId="0" borderId="0" xfId="0" applyFont="1" applyFill="1" applyAlignment="1">
      <alignment wrapText="1"/>
    </xf>
    <xf numFmtId="0" fontId="11" fillId="0" borderId="0" xfId="0" applyFont="1" applyFill="1" applyAlignment="1">
      <alignment horizontal="center"/>
    </xf>
    <xf numFmtId="175" fontId="12" fillId="0" borderId="0" xfId="0" applyNumberFormat="1" applyFont="1" applyFill="1" applyAlignment="1">
      <alignment horizontal="center"/>
    </xf>
    <xf numFmtId="175" fontId="11" fillId="0" borderId="0" xfId="0" applyNumberFormat="1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2"/>
          <c:y val="0.10525"/>
          <c:w val="0.988"/>
          <c:h val="0.87125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Sheet1!$G$8</c:f>
              <c:strCache>
                <c:ptCount val="1"/>
                <c:pt idx="0">
                  <c:v>Proposed Baseline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1"/>
            <c:spPr>
              <a:ln w="3175">
                <a:noFill/>
              </a:ln>
            </c:spPr>
            <c:marker>
              <c:size val="8"/>
              <c:spPr>
                <a:solidFill>
                  <a:srgbClr val="DD0806"/>
                </a:solidFill>
                <a:ln>
                  <a:solidFill>
                    <a:srgbClr val="DD0806"/>
                  </a:solidFill>
                </a:ln>
              </c:spPr>
            </c:marker>
          </c:dPt>
          <c:dPt>
            <c:idx val="4"/>
            <c:spPr>
              <a:ln w="3175">
                <a:noFill/>
              </a:ln>
            </c:spPr>
            <c:marker>
              <c:size val="8"/>
              <c:spPr>
                <a:solidFill>
                  <a:srgbClr val="DD0806"/>
                </a:solidFill>
                <a:ln>
                  <a:solidFill>
                    <a:srgbClr val="DD0806"/>
                  </a:solidFill>
                </a:ln>
              </c:spPr>
            </c:marker>
          </c:dPt>
          <c:dPt>
            <c:idx val="5"/>
            <c:spPr>
              <a:ln w="3175">
                <a:noFill/>
              </a:ln>
            </c:spPr>
            <c:marker>
              <c:size val="8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strRef>
              <c:f>Sheet1!$C$9:$C$40</c:f>
              <c:strCache>
                <c:ptCount val="32"/>
                <c:pt idx="0">
                  <c:v>MC Interface FDR (excl C-C)</c:v>
                </c:pt>
                <c:pt idx="1">
                  <c:v>Deliver TF Coils for FPA #1 assy (4)</c:v>
                </c:pt>
                <c:pt idx="2">
                  <c:v>Shims required for 1st MCHP Assy. (Sta. 2) available</c:v>
                </c:pt>
                <c:pt idx="3">
                  <c:v>PF Coil PDR</c:v>
                </c:pt>
                <c:pt idx="4">
                  <c:v>FDR Base Support Structure</c:v>
                </c:pt>
                <c:pt idx="5">
                  <c:v>Complete 1st MCHP Assy. (Sta. 2)</c:v>
                </c:pt>
                <c:pt idx="6">
                  <c:v>Award PF Coils Contract</c:v>
                </c:pt>
                <c:pt idx="7">
                  <c:v>Award Coil Support Structure</c:v>
                </c:pt>
                <c:pt idx="8">
                  <c:v>Complete VPI of 18th Mod. Coil</c:v>
                </c:pt>
                <c:pt idx="9">
                  <c:v>Complete Modular Coil Fabrication</c:v>
                </c:pt>
                <c:pt idx="10">
                  <c:v>Station 6 Assy Specifrication&amp; Drawings Complete</c:v>
                </c:pt>
                <c:pt idx="11">
                  <c:v>Complete 1st MC-VV Assy. (Sta. 3)</c:v>
                </c:pt>
                <c:pt idx="12">
                  <c:v>Power Systems PDR</c:v>
                </c:pt>
                <c:pt idx="13">
                  <c:v>Complete Base Support Structure Assembly</c:v>
                </c:pt>
                <c:pt idx="14">
                  <c:v>Complete 2nd MC-VV Assy. (Sta. 3)</c:v>
                </c:pt>
                <c:pt idx="15">
                  <c:v>Complete 1st Field Period Assy. (Sta. 5)</c:v>
                </c:pt>
                <c:pt idx="16">
                  <c:v>Complete 3rd MC-VV Assy. (Sta. 3)</c:v>
                </c:pt>
                <c:pt idx="17">
                  <c:v>Complete Fab. TF/MCWF Coil Structures Hardware</c:v>
                </c:pt>
                <c:pt idx="18">
                  <c:v>Power Systems C-Site Cabling FDR</c:v>
                </c:pt>
                <c:pt idx="19">
                  <c:v>Complete 2nd Field Period Assy. (Sta. 5)</c:v>
                </c:pt>
                <c:pt idx="20">
                  <c:v>Install 3rd Field Period on Assy. Sleds (Sta. 6)</c:v>
                </c:pt>
                <c:pt idx="21">
                  <c:v>Move FPA's &amp; Spacers together &amp; check fitup</c:v>
                </c:pt>
                <c:pt idx="22">
                  <c:v>E-Beam Mapping Apparatus Assembled and Ready for Installation</c:v>
                </c:pt>
                <c:pt idx="23">
                  <c:v>Complete Cryo Systems Pre-Ops Tests</c:v>
                </c:pt>
                <c:pt idx="24">
                  <c:v>Pump Down of Vacuum Vessel</c:v>
                </c:pt>
                <c:pt idx="25">
                  <c:v>Complete Central Safety &amp; Interlock System Pre-Ops Tests</c:v>
                </c:pt>
                <c:pt idx="26">
                  <c:v>Begin Cryostat Installation</c:v>
                </c:pt>
                <c:pt idx="27">
                  <c:v>Complete Power System Pre-Ops Tests</c:v>
                </c:pt>
                <c:pt idx="28">
                  <c:v>Complete Operational Readiness Assessment </c:v>
                </c:pt>
                <c:pt idx="29">
                  <c:v>Begin Start-Up Testing</c:v>
                </c:pt>
                <c:pt idx="30">
                  <c:v>Cooldown of machine</c:v>
                </c:pt>
                <c:pt idx="31">
                  <c:v>Complete CD-4 Milestone (First Plasma and Completion of MIE Project)</c:v>
                </c:pt>
              </c:strCache>
            </c:strRef>
          </c:xVal>
          <c:yVal>
            <c:numRef>
              <c:f>Sheet1!$G$9:$G$40</c:f>
              <c:numCache>
                <c:ptCount val="32"/>
                <c:pt idx="0">
                  <c:v>39389</c:v>
                </c:pt>
                <c:pt idx="1">
                  <c:v>39443</c:v>
                </c:pt>
                <c:pt idx="2">
                  <c:v>39476</c:v>
                </c:pt>
                <c:pt idx="3">
                  <c:v>39517</c:v>
                </c:pt>
                <c:pt idx="4">
                  <c:v>39572</c:v>
                </c:pt>
                <c:pt idx="5">
                  <c:v>39707</c:v>
                </c:pt>
                <c:pt idx="6">
                  <c:v>39715</c:v>
                </c:pt>
                <c:pt idx="7">
                  <c:v>39735</c:v>
                </c:pt>
                <c:pt idx="8">
                  <c:v>39736</c:v>
                </c:pt>
                <c:pt idx="9">
                  <c:v>39844</c:v>
                </c:pt>
                <c:pt idx="10">
                  <c:v>39873</c:v>
                </c:pt>
                <c:pt idx="11">
                  <c:v>39919</c:v>
                </c:pt>
                <c:pt idx="12">
                  <c:v>39980</c:v>
                </c:pt>
                <c:pt idx="13">
                  <c:v>40033</c:v>
                </c:pt>
                <c:pt idx="14">
                  <c:v>40082</c:v>
                </c:pt>
                <c:pt idx="15">
                  <c:v>40169</c:v>
                </c:pt>
                <c:pt idx="16">
                  <c:v>40175</c:v>
                </c:pt>
                <c:pt idx="17">
                  <c:v>40175</c:v>
                </c:pt>
                <c:pt idx="18">
                  <c:v>40232</c:v>
                </c:pt>
                <c:pt idx="19">
                  <c:v>40317</c:v>
                </c:pt>
                <c:pt idx="20">
                  <c:v>40402</c:v>
                </c:pt>
                <c:pt idx="21">
                  <c:v>40485</c:v>
                </c:pt>
                <c:pt idx="22">
                  <c:v>40522</c:v>
                </c:pt>
                <c:pt idx="23">
                  <c:v>40600</c:v>
                </c:pt>
                <c:pt idx="24">
                  <c:v>40648</c:v>
                </c:pt>
                <c:pt idx="25">
                  <c:v>40672</c:v>
                </c:pt>
                <c:pt idx="26">
                  <c:v>40748</c:v>
                </c:pt>
                <c:pt idx="27">
                  <c:v>40794</c:v>
                </c:pt>
                <c:pt idx="28">
                  <c:v>40824</c:v>
                </c:pt>
                <c:pt idx="29">
                  <c:v>40845</c:v>
                </c:pt>
                <c:pt idx="30">
                  <c:v>40894</c:v>
                </c:pt>
                <c:pt idx="31">
                  <c:v>40922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Sheet1!$F$8</c:f>
              <c:strCache>
                <c:ptCount val="1"/>
                <c:pt idx="0">
                  <c:v>Scheduled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CF305"/>
              </a:solidFill>
              <a:ln>
                <a:solidFill>
                  <a:srgbClr val="FCF305"/>
                </a:solidFill>
              </a:ln>
            </c:spPr>
          </c:marker>
          <c:xVal>
            <c:strRef>
              <c:f>Sheet1!$C$9:$C$40</c:f>
              <c:strCache>
                <c:ptCount val="32"/>
                <c:pt idx="0">
                  <c:v>MC Interface FDR (excl C-C)</c:v>
                </c:pt>
                <c:pt idx="1">
                  <c:v>Deliver TF Coils for FPA #1 assy (4)</c:v>
                </c:pt>
                <c:pt idx="2">
                  <c:v>Shims required for 1st MCHP Assy. (Sta. 2) available</c:v>
                </c:pt>
                <c:pt idx="3">
                  <c:v>PF Coil PDR</c:v>
                </c:pt>
                <c:pt idx="4">
                  <c:v>FDR Base Support Structure</c:v>
                </c:pt>
                <c:pt idx="5">
                  <c:v>Complete 1st MCHP Assy. (Sta. 2)</c:v>
                </c:pt>
                <c:pt idx="6">
                  <c:v>Award PF Coils Contract</c:v>
                </c:pt>
                <c:pt idx="7">
                  <c:v>Award Coil Support Structure</c:v>
                </c:pt>
                <c:pt idx="8">
                  <c:v>Complete VPI of 18th Mod. Coil</c:v>
                </c:pt>
                <c:pt idx="9">
                  <c:v>Complete Modular Coil Fabrication</c:v>
                </c:pt>
                <c:pt idx="10">
                  <c:v>Station 6 Assy Specifrication&amp; Drawings Complete</c:v>
                </c:pt>
                <c:pt idx="11">
                  <c:v>Complete 1st MC-VV Assy. (Sta. 3)</c:v>
                </c:pt>
                <c:pt idx="12">
                  <c:v>Power Systems PDR</c:v>
                </c:pt>
                <c:pt idx="13">
                  <c:v>Complete Base Support Structure Assembly</c:v>
                </c:pt>
                <c:pt idx="14">
                  <c:v>Complete 2nd MC-VV Assy. (Sta. 3)</c:v>
                </c:pt>
                <c:pt idx="15">
                  <c:v>Complete 1st Field Period Assy. (Sta. 5)</c:v>
                </c:pt>
                <c:pt idx="16">
                  <c:v>Complete 3rd MC-VV Assy. (Sta. 3)</c:v>
                </c:pt>
                <c:pt idx="17">
                  <c:v>Complete Fab. TF/MCWF Coil Structures Hardware</c:v>
                </c:pt>
                <c:pt idx="18">
                  <c:v>Power Systems C-Site Cabling FDR</c:v>
                </c:pt>
                <c:pt idx="19">
                  <c:v>Complete 2nd Field Period Assy. (Sta. 5)</c:v>
                </c:pt>
                <c:pt idx="20">
                  <c:v>Install 3rd Field Period on Assy. Sleds (Sta. 6)</c:v>
                </c:pt>
                <c:pt idx="21">
                  <c:v>Move FPA's &amp; Spacers together &amp; check fitup</c:v>
                </c:pt>
                <c:pt idx="22">
                  <c:v>E-Beam Mapping Apparatus Assembled and Ready for Installation</c:v>
                </c:pt>
                <c:pt idx="23">
                  <c:v>Complete Cryo Systems Pre-Ops Tests</c:v>
                </c:pt>
                <c:pt idx="24">
                  <c:v>Pump Down of Vacuum Vessel</c:v>
                </c:pt>
                <c:pt idx="25">
                  <c:v>Complete Central Safety &amp; Interlock System Pre-Ops Tests</c:v>
                </c:pt>
                <c:pt idx="26">
                  <c:v>Begin Cryostat Installation</c:v>
                </c:pt>
                <c:pt idx="27">
                  <c:v>Complete Power System Pre-Ops Tests</c:v>
                </c:pt>
                <c:pt idx="28">
                  <c:v>Complete Operational Readiness Assessment </c:v>
                </c:pt>
                <c:pt idx="29">
                  <c:v>Begin Start-Up Testing</c:v>
                </c:pt>
                <c:pt idx="30">
                  <c:v>Cooldown of machine</c:v>
                </c:pt>
                <c:pt idx="31">
                  <c:v>Complete CD-4 Milestone (First Plasma and Completion of MIE Project)</c:v>
                </c:pt>
              </c:strCache>
            </c:strRef>
          </c:xVal>
          <c:yVal>
            <c:numRef>
              <c:f>Sheet1!$F$9:$F$40</c:f>
              <c:numCache/>
            </c:numRef>
          </c:yVal>
          <c:smooth val="0"/>
        </c:ser>
        <c:axId val="57437005"/>
        <c:axId val="47170998"/>
      </c:scatterChart>
      <c:valAx>
        <c:axId val="5743700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7170998"/>
        <c:crosses val="autoZero"/>
        <c:crossBetween val="midCat"/>
        <c:dispUnits/>
        <c:majorUnit val="1"/>
      </c:valAx>
      <c:valAx>
        <c:axId val="47170998"/>
        <c:scaling>
          <c:orientation val="minMax"/>
          <c:min val="39356"/>
        </c:scaling>
        <c:axPos val="l"/>
        <c:majorGridlines/>
        <c:delete val="0"/>
        <c:numFmt formatCode="[$-409]mmm\-yy;@" sourceLinked="0"/>
        <c:majorTickMark val="out"/>
        <c:minorTickMark val="out"/>
        <c:tickLblPos val="nextTo"/>
        <c:crossAx val="57437005"/>
        <c:crosses val="autoZero"/>
        <c:crossBetween val="midCat"/>
        <c:dispUnits/>
        <c:majorUnit val="366"/>
        <c:minorUnit val="3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295"/>
          <c:y val="0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8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41</xdr:row>
      <xdr:rowOff>142875</xdr:rowOff>
    </xdr:from>
    <xdr:to>
      <xdr:col>8</xdr:col>
      <xdr:colOff>971550</xdr:colOff>
      <xdr:row>73</xdr:row>
      <xdr:rowOff>114300</xdr:rowOff>
    </xdr:to>
    <xdr:graphicFrame>
      <xdr:nvGraphicFramePr>
        <xdr:cNvPr id="1" name="Chart 2"/>
        <xdr:cNvGraphicFramePr/>
      </xdr:nvGraphicFramePr>
      <xdr:xfrm>
        <a:off x="590550" y="11687175"/>
        <a:ext cx="9725025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Q153"/>
  <sheetViews>
    <sheetView tabSelected="1" workbookViewId="0" topLeftCell="A7">
      <selection activeCell="C18" sqref="C18"/>
    </sheetView>
  </sheetViews>
  <sheetFormatPr defaultColWidth="9.140625" defaultRowHeight="12.75"/>
  <cols>
    <col min="1" max="1" width="4.28125" style="0" customWidth="1"/>
    <col min="2" max="2" width="5.421875" style="47" customWidth="1"/>
    <col min="3" max="3" width="77.57421875" style="0" customWidth="1"/>
    <col min="4" max="4" width="8.140625" style="1" customWidth="1"/>
    <col min="5" max="5" width="12.57421875" style="35" customWidth="1"/>
    <col min="6" max="6" width="13.00390625" style="1" bestFit="1" customWidth="1"/>
    <col min="7" max="7" width="12.00390625" style="25" bestFit="1" customWidth="1"/>
    <col min="8" max="8" width="7.140625" style="0" bestFit="1" customWidth="1"/>
    <col min="9" max="9" width="17.28125" style="0" bestFit="1" customWidth="1"/>
    <col min="10" max="10" width="13.28125" style="0" customWidth="1"/>
    <col min="11" max="15" width="8.8515625" style="0" customWidth="1"/>
    <col min="16" max="16" width="3.140625" style="0" customWidth="1"/>
    <col min="17" max="17" width="10.28125" style="0" bestFit="1" customWidth="1"/>
    <col min="18" max="20" width="8.8515625" style="0" customWidth="1"/>
    <col min="21" max="21" width="4.28125" style="0" customWidth="1"/>
    <col min="22" max="16384" width="8.8515625" style="0" customWidth="1"/>
  </cols>
  <sheetData>
    <row r="6" spans="3:8" ht="20.25">
      <c r="C6" s="49" t="s">
        <v>17</v>
      </c>
      <c r="D6" s="4"/>
      <c r="E6" s="34"/>
      <c r="F6" s="4"/>
      <c r="G6" s="21"/>
      <c r="H6" s="4"/>
    </row>
    <row r="7" ht="12.75">
      <c r="H7" t="s">
        <v>74</v>
      </c>
    </row>
    <row r="8" spans="3:9" ht="31.5">
      <c r="C8" s="54" t="s">
        <v>13</v>
      </c>
      <c r="D8" s="55" t="s">
        <v>14</v>
      </c>
      <c r="E8" s="56" t="s">
        <v>96</v>
      </c>
      <c r="F8" s="55" t="s">
        <v>16</v>
      </c>
      <c r="G8" s="57" t="s">
        <v>15</v>
      </c>
      <c r="H8" s="1" t="s">
        <v>75</v>
      </c>
      <c r="I8" s="1" t="s">
        <v>44</v>
      </c>
    </row>
    <row r="9" spans="2:10" ht="24" customHeight="1">
      <c r="B9" s="47">
        <v>1</v>
      </c>
      <c r="C9" s="58" t="s">
        <v>76</v>
      </c>
      <c r="D9" s="59">
        <v>2</v>
      </c>
      <c r="E9" s="60"/>
      <c r="F9" s="61">
        <v>39329</v>
      </c>
      <c r="G9" s="61">
        <f>+F9+(H9*30)</f>
        <v>39389</v>
      </c>
      <c r="H9" s="50">
        <v>2</v>
      </c>
      <c r="I9" s="51" t="s">
        <v>79</v>
      </c>
      <c r="J9" s="52"/>
    </row>
    <row r="10" spans="1:10" ht="24" customHeight="1">
      <c r="A10" s="46"/>
      <c r="B10" s="48">
        <v>2</v>
      </c>
      <c r="C10" s="58" t="s">
        <v>91</v>
      </c>
      <c r="D10" s="59">
        <v>2</v>
      </c>
      <c r="E10" s="60">
        <v>39690</v>
      </c>
      <c r="F10" s="61">
        <v>39353</v>
      </c>
      <c r="G10" s="61">
        <f>+F10+(H10*30)</f>
        <v>39443</v>
      </c>
      <c r="H10" s="52">
        <v>3</v>
      </c>
      <c r="I10" s="51" t="s">
        <v>97</v>
      </c>
      <c r="J10" s="52"/>
    </row>
    <row r="11" spans="2:10" ht="24" customHeight="1">
      <c r="B11" s="47">
        <v>3</v>
      </c>
      <c r="C11" s="58" t="s">
        <v>18</v>
      </c>
      <c r="D11" s="59">
        <v>2</v>
      </c>
      <c r="E11" s="60"/>
      <c r="F11" s="61">
        <v>39386</v>
      </c>
      <c r="G11" s="61">
        <f>+F11+(H11*30)</f>
        <v>39476</v>
      </c>
      <c r="H11" s="52">
        <v>3</v>
      </c>
      <c r="I11" s="51" t="s">
        <v>45</v>
      </c>
      <c r="J11" s="52"/>
    </row>
    <row r="12" spans="2:10" ht="24" customHeight="1">
      <c r="B12" s="48">
        <v>4</v>
      </c>
      <c r="C12" s="58" t="s">
        <v>77</v>
      </c>
      <c r="D12" s="59">
        <v>2</v>
      </c>
      <c r="E12" s="60"/>
      <c r="F12" s="61">
        <v>39427</v>
      </c>
      <c r="G12" s="61">
        <f>+F12+(H12*30)</f>
        <v>39517</v>
      </c>
      <c r="H12" s="52">
        <v>3</v>
      </c>
      <c r="I12" s="51" t="s">
        <v>78</v>
      </c>
      <c r="J12" s="52"/>
    </row>
    <row r="13" spans="1:10" ht="24" customHeight="1">
      <c r="A13" s="46"/>
      <c r="B13" s="47">
        <v>5</v>
      </c>
      <c r="C13" s="58" t="s">
        <v>92</v>
      </c>
      <c r="D13" s="59">
        <v>2</v>
      </c>
      <c r="E13" s="60"/>
      <c r="F13" s="61">
        <v>39482</v>
      </c>
      <c r="G13" s="61">
        <f>+F13+(H13*30)</f>
        <v>39572</v>
      </c>
      <c r="H13" s="52">
        <v>3</v>
      </c>
      <c r="I13" s="53" t="s">
        <v>93</v>
      </c>
      <c r="J13" s="52"/>
    </row>
    <row r="14" spans="2:10" ht="24" customHeight="1">
      <c r="B14" s="48">
        <v>6</v>
      </c>
      <c r="C14" s="58" t="s">
        <v>19</v>
      </c>
      <c r="D14" s="59">
        <v>2</v>
      </c>
      <c r="E14" s="60"/>
      <c r="F14" s="61">
        <v>39587</v>
      </c>
      <c r="G14" s="61">
        <f>+F14+(H14*30)</f>
        <v>39707</v>
      </c>
      <c r="H14" s="52">
        <v>4</v>
      </c>
      <c r="I14" s="51" t="s">
        <v>46</v>
      </c>
      <c r="J14" s="52"/>
    </row>
    <row r="15" spans="2:10" ht="24" customHeight="1">
      <c r="B15" s="47">
        <v>7</v>
      </c>
      <c r="C15" s="58" t="s">
        <v>22</v>
      </c>
      <c r="D15" s="59">
        <v>2</v>
      </c>
      <c r="E15" s="60">
        <v>39537</v>
      </c>
      <c r="F15" s="61">
        <v>39595</v>
      </c>
      <c r="G15" s="61">
        <f>+F15+(H15*30)</f>
        <v>39715</v>
      </c>
      <c r="H15" s="52">
        <v>4</v>
      </c>
      <c r="I15" s="51" t="s">
        <v>48</v>
      </c>
      <c r="J15" s="52"/>
    </row>
    <row r="16" spans="2:10" ht="24" customHeight="1">
      <c r="B16" s="48">
        <v>8</v>
      </c>
      <c r="C16" s="58" t="s">
        <v>80</v>
      </c>
      <c r="D16" s="59">
        <v>2</v>
      </c>
      <c r="E16" s="60"/>
      <c r="F16" s="61">
        <v>39615</v>
      </c>
      <c r="G16" s="61">
        <f>+F16+(H16*30)</f>
        <v>39735</v>
      </c>
      <c r="H16" s="52">
        <v>4</v>
      </c>
      <c r="I16" s="51" t="s">
        <v>81</v>
      </c>
      <c r="J16" s="52"/>
    </row>
    <row r="17" spans="2:10" ht="24" customHeight="1">
      <c r="B17" s="47">
        <v>9</v>
      </c>
      <c r="C17" s="58" t="s">
        <v>20</v>
      </c>
      <c r="D17" s="59">
        <v>2</v>
      </c>
      <c r="E17" s="60"/>
      <c r="F17" s="61">
        <v>39616</v>
      </c>
      <c r="G17" s="61">
        <f>+F17+(H17*30)</f>
        <v>39736</v>
      </c>
      <c r="H17" s="52">
        <v>4</v>
      </c>
      <c r="I17" s="51" t="s">
        <v>47</v>
      </c>
      <c r="J17" s="52"/>
    </row>
    <row r="18" spans="2:10" ht="24" customHeight="1">
      <c r="B18" s="48">
        <v>10</v>
      </c>
      <c r="C18" s="58" t="s">
        <v>0</v>
      </c>
      <c r="D18" s="59">
        <v>2</v>
      </c>
      <c r="E18" s="60"/>
      <c r="F18" s="61">
        <v>39694</v>
      </c>
      <c r="G18" s="61">
        <f>+F18+(H18*30)</f>
        <v>39844</v>
      </c>
      <c r="H18" s="52">
        <v>5</v>
      </c>
      <c r="I18" s="51" t="s">
        <v>1</v>
      </c>
      <c r="J18" s="52"/>
    </row>
    <row r="19" spans="2:10" ht="24" customHeight="1">
      <c r="B19" s="47">
        <v>11</v>
      </c>
      <c r="C19" s="58" t="s">
        <v>82</v>
      </c>
      <c r="D19" s="59">
        <v>2</v>
      </c>
      <c r="E19" s="60"/>
      <c r="F19" s="61">
        <v>39723</v>
      </c>
      <c r="G19" s="61">
        <f>+F19+(H19*30)</f>
        <v>39873</v>
      </c>
      <c r="H19" s="52">
        <v>5</v>
      </c>
      <c r="I19" s="51" t="s">
        <v>83</v>
      </c>
      <c r="J19" s="52"/>
    </row>
    <row r="20" spans="2:10" ht="24" customHeight="1">
      <c r="B20" s="48">
        <v>12</v>
      </c>
      <c r="C20" s="58" t="s">
        <v>24</v>
      </c>
      <c r="D20" s="59">
        <v>2</v>
      </c>
      <c r="E20" s="60"/>
      <c r="F20" s="61">
        <v>39769</v>
      </c>
      <c r="G20" s="61">
        <f>+F20+(H20*30)</f>
        <v>39919</v>
      </c>
      <c r="H20" s="52">
        <v>5</v>
      </c>
      <c r="I20" s="51" t="s">
        <v>50</v>
      </c>
      <c r="J20" s="52"/>
    </row>
    <row r="21" spans="2:10" ht="24" customHeight="1">
      <c r="B21" s="47">
        <v>13</v>
      </c>
      <c r="C21" s="58" t="s">
        <v>7</v>
      </c>
      <c r="D21" s="59">
        <v>2</v>
      </c>
      <c r="E21" s="60"/>
      <c r="F21" s="61">
        <v>39800</v>
      </c>
      <c r="G21" s="61">
        <f>+F21+(H21*30)</f>
        <v>39980</v>
      </c>
      <c r="H21" s="52">
        <v>6</v>
      </c>
      <c r="I21" s="51" t="s">
        <v>8</v>
      </c>
      <c r="J21" s="52"/>
    </row>
    <row r="22" spans="2:10" ht="24" customHeight="1">
      <c r="B22" s="48">
        <v>14</v>
      </c>
      <c r="C22" s="58" t="s">
        <v>26</v>
      </c>
      <c r="D22" s="59">
        <v>2</v>
      </c>
      <c r="E22" s="60"/>
      <c r="F22" s="61">
        <v>39853</v>
      </c>
      <c r="G22" s="61">
        <f>+F22+(H22*30)</f>
        <v>40033</v>
      </c>
      <c r="H22" s="52">
        <v>6</v>
      </c>
      <c r="I22" s="51" t="s">
        <v>52</v>
      </c>
      <c r="J22" s="52"/>
    </row>
    <row r="23" spans="2:10" ht="24" customHeight="1">
      <c r="B23" s="47">
        <v>15</v>
      </c>
      <c r="C23" s="58" t="s">
        <v>25</v>
      </c>
      <c r="D23" s="59">
        <v>2</v>
      </c>
      <c r="E23" s="60"/>
      <c r="F23" s="61">
        <v>39902</v>
      </c>
      <c r="G23" s="61">
        <f>+F23+(H23*30)</f>
        <v>40082</v>
      </c>
      <c r="H23" s="52">
        <v>6</v>
      </c>
      <c r="I23" s="51" t="s">
        <v>51</v>
      </c>
      <c r="J23" s="52"/>
    </row>
    <row r="24" spans="2:10" ht="24" customHeight="1">
      <c r="B24" s="48">
        <v>16</v>
      </c>
      <c r="C24" s="58" t="s">
        <v>29</v>
      </c>
      <c r="D24" s="59">
        <v>2</v>
      </c>
      <c r="E24" s="60"/>
      <c r="F24" s="61">
        <v>39989</v>
      </c>
      <c r="G24" s="61">
        <f>+F24+(H24*30)</f>
        <v>40169</v>
      </c>
      <c r="H24" s="52">
        <v>6</v>
      </c>
      <c r="I24" s="51" t="s">
        <v>54</v>
      </c>
      <c r="J24" s="52"/>
    </row>
    <row r="25" spans="2:10" ht="24" customHeight="1">
      <c r="B25" s="47">
        <v>17</v>
      </c>
      <c r="C25" s="58" t="s">
        <v>28</v>
      </c>
      <c r="D25" s="59">
        <v>2</v>
      </c>
      <c r="E25" s="60"/>
      <c r="F25" s="61">
        <v>39995</v>
      </c>
      <c r="G25" s="61">
        <f>+F25+(H25*30)</f>
        <v>40175</v>
      </c>
      <c r="H25" s="52">
        <v>6</v>
      </c>
      <c r="I25" s="51" t="s">
        <v>53</v>
      </c>
      <c r="J25" s="52"/>
    </row>
    <row r="26" spans="2:10" ht="24" customHeight="1">
      <c r="B26" s="48">
        <v>18</v>
      </c>
      <c r="C26" s="58" t="s">
        <v>6</v>
      </c>
      <c r="D26" s="59">
        <v>2</v>
      </c>
      <c r="E26" s="60"/>
      <c r="F26" s="61">
        <v>39995</v>
      </c>
      <c r="G26" s="61">
        <f>+F26+(H26*30)</f>
        <v>40175</v>
      </c>
      <c r="H26" s="52">
        <v>6</v>
      </c>
      <c r="I26" s="53" t="s">
        <v>68</v>
      </c>
      <c r="J26" s="52"/>
    </row>
    <row r="27" spans="2:10" ht="24" customHeight="1">
      <c r="B27" s="47">
        <v>19</v>
      </c>
      <c r="C27" s="58" t="s">
        <v>9</v>
      </c>
      <c r="D27" s="59">
        <v>2</v>
      </c>
      <c r="E27" s="60"/>
      <c r="F27" s="61">
        <v>40022</v>
      </c>
      <c r="G27" s="61">
        <f>+F27+(H27*30)</f>
        <v>40232</v>
      </c>
      <c r="H27" s="52">
        <v>7</v>
      </c>
      <c r="I27" s="51" t="s">
        <v>94</v>
      </c>
      <c r="J27" s="52"/>
    </row>
    <row r="28" spans="2:10" ht="24" customHeight="1">
      <c r="B28" s="48">
        <v>20</v>
      </c>
      <c r="C28" s="58" t="s">
        <v>31</v>
      </c>
      <c r="D28" s="59">
        <v>2</v>
      </c>
      <c r="E28" s="60"/>
      <c r="F28" s="61">
        <v>40107</v>
      </c>
      <c r="G28" s="61">
        <f>+F28+(H28*30)</f>
        <v>40317</v>
      </c>
      <c r="H28" s="52">
        <v>7</v>
      </c>
      <c r="I28" s="51" t="s">
        <v>56</v>
      </c>
      <c r="J28" s="52"/>
    </row>
    <row r="29" spans="2:10" ht="24" customHeight="1">
      <c r="B29" s="47">
        <v>21</v>
      </c>
      <c r="C29" s="58" t="s">
        <v>32</v>
      </c>
      <c r="D29" s="59">
        <v>2</v>
      </c>
      <c r="E29" s="60"/>
      <c r="F29" s="61">
        <v>40192</v>
      </c>
      <c r="G29" s="61">
        <f>+F29+(H29*30)</f>
        <v>40402</v>
      </c>
      <c r="H29" s="52">
        <v>7</v>
      </c>
      <c r="I29" s="51" t="s">
        <v>57</v>
      </c>
      <c r="J29" s="52"/>
    </row>
    <row r="30" spans="2:10" ht="24" customHeight="1">
      <c r="B30" s="48">
        <v>22</v>
      </c>
      <c r="C30" s="58" t="s">
        <v>88</v>
      </c>
      <c r="D30" s="59">
        <v>2</v>
      </c>
      <c r="E30" s="60"/>
      <c r="F30" s="61">
        <v>40245</v>
      </c>
      <c r="G30" s="61">
        <f>+F30+(H30*30)</f>
        <v>40485</v>
      </c>
      <c r="H30" s="52">
        <v>8</v>
      </c>
      <c r="I30" s="51" t="s">
        <v>89</v>
      </c>
      <c r="J30" s="52"/>
    </row>
    <row r="31" spans="2:10" ht="24" customHeight="1">
      <c r="B31" s="47">
        <v>23</v>
      </c>
      <c r="C31" s="58" t="s">
        <v>86</v>
      </c>
      <c r="D31" s="59">
        <v>2</v>
      </c>
      <c r="E31" s="60"/>
      <c r="F31" s="61">
        <v>40282</v>
      </c>
      <c r="G31" s="61">
        <f>+F31+(H31*30)</f>
        <v>40522</v>
      </c>
      <c r="H31" s="52">
        <v>8</v>
      </c>
      <c r="I31" s="51" t="s">
        <v>87</v>
      </c>
      <c r="J31" s="52"/>
    </row>
    <row r="32" spans="2:10" ht="24" customHeight="1">
      <c r="B32" s="48">
        <v>24</v>
      </c>
      <c r="C32" s="58" t="s">
        <v>36</v>
      </c>
      <c r="D32" s="59">
        <v>2</v>
      </c>
      <c r="E32" s="60"/>
      <c r="F32" s="61">
        <v>40360</v>
      </c>
      <c r="G32" s="61">
        <f>+F32+(H32*30)</f>
        <v>40600</v>
      </c>
      <c r="H32" s="52">
        <v>8</v>
      </c>
      <c r="I32" s="51" t="s">
        <v>60</v>
      </c>
      <c r="J32" s="52"/>
    </row>
    <row r="33" spans="2:10" ht="24" customHeight="1">
      <c r="B33" s="47">
        <v>25</v>
      </c>
      <c r="C33" s="58" t="s">
        <v>35</v>
      </c>
      <c r="D33" s="59">
        <v>2</v>
      </c>
      <c r="E33" s="60">
        <v>39872</v>
      </c>
      <c r="F33" s="61">
        <v>40378</v>
      </c>
      <c r="G33" s="61">
        <f>+F33+(H33*30)</f>
        <v>40648</v>
      </c>
      <c r="H33" s="52">
        <v>9</v>
      </c>
      <c r="I33" s="51" t="s">
        <v>59</v>
      </c>
      <c r="J33" s="52"/>
    </row>
    <row r="34" spans="2:10" ht="24" customHeight="1">
      <c r="B34" s="48">
        <v>26</v>
      </c>
      <c r="C34" s="58" t="s">
        <v>37</v>
      </c>
      <c r="D34" s="59">
        <v>2</v>
      </c>
      <c r="E34" s="60"/>
      <c r="F34" s="61">
        <v>40402</v>
      </c>
      <c r="G34" s="61">
        <f>+F34+(H34*30)</f>
        <v>40672</v>
      </c>
      <c r="H34" s="52">
        <v>9</v>
      </c>
      <c r="I34" s="51" t="s">
        <v>61</v>
      </c>
      <c r="J34" s="52"/>
    </row>
    <row r="35" spans="2:10" ht="24" customHeight="1">
      <c r="B35" s="47">
        <v>27</v>
      </c>
      <c r="C35" s="58" t="s">
        <v>39</v>
      </c>
      <c r="D35" s="59">
        <v>2</v>
      </c>
      <c r="E35" s="60">
        <v>39933</v>
      </c>
      <c r="F35" s="61">
        <v>40478</v>
      </c>
      <c r="G35" s="61">
        <f>+F35+(H35*30)</f>
        <v>40748</v>
      </c>
      <c r="H35" s="52">
        <v>9</v>
      </c>
      <c r="I35" s="51" t="s">
        <v>63</v>
      </c>
      <c r="J35" s="52"/>
    </row>
    <row r="36" spans="2:10" ht="24" customHeight="1">
      <c r="B36" s="48">
        <v>28</v>
      </c>
      <c r="C36" s="58" t="s">
        <v>38</v>
      </c>
      <c r="D36" s="59">
        <v>2</v>
      </c>
      <c r="E36" s="60"/>
      <c r="F36" s="61">
        <v>40494</v>
      </c>
      <c r="G36" s="61">
        <f>+F36+(H36*30)</f>
        <v>40794</v>
      </c>
      <c r="H36" s="52">
        <v>10</v>
      </c>
      <c r="I36" s="51" t="s">
        <v>62</v>
      </c>
      <c r="J36" s="52"/>
    </row>
    <row r="37" spans="2:10" ht="24" customHeight="1">
      <c r="B37" s="47">
        <v>29</v>
      </c>
      <c r="C37" s="58" t="s">
        <v>40</v>
      </c>
      <c r="D37" s="59">
        <v>2</v>
      </c>
      <c r="E37" s="60">
        <v>39994</v>
      </c>
      <c r="F37" s="61">
        <v>40494</v>
      </c>
      <c r="G37" s="61">
        <f>+F37+(H37*30)</f>
        <v>40824</v>
      </c>
      <c r="H37" s="52">
        <v>11</v>
      </c>
      <c r="I37" s="53" t="s">
        <v>65</v>
      </c>
      <c r="J37" s="52"/>
    </row>
    <row r="38" spans="2:10" ht="24" customHeight="1">
      <c r="B38" s="48">
        <v>30</v>
      </c>
      <c r="C38" s="58" t="s">
        <v>41</v>
      </c>
      <c r="D38" s="59">
        <v>2</v>
      </c>
      <c r="E38" s="60">
        <v>39994</v>
      </c>
      <c r="F38" s="61">
        <v>40515</v>
      </c>
      <c r="G38" s="61">
        <f>+F38+(H38*30)</f>
        <v>40845</v>
      </c>
      <c r="H38" s="52">
        <v>11</v>
      </c>
      <c r="I38" s="51" t="s">
        <v>64</v>
      </c>
      <c r="J38" s="52"/>
    </row>
    <row r="39" spans="2:10" ht="24" customHeight="1">
      <c r="B39" s="47">
        <v>31</v>
      </c>
      <c r="C39" s="58" t="s">
        <v>42</v>
      </c>
      <c r="D39" s="59">
        <v>2</v>
      </c>
      <c r="E39" s="60"/>
      <c r="F39" s="61">
        <v>40564</v>
      </c>
      <c r="G39" s="61">
        <f>+F39+(H39*30)</f>
        <v>40894</v>
      </c>
      <c r="H39" s="52">
        <v>11</v>
      </c>
      <c r="I39" s="53" t="s">
        <v>95</v>
      </c>
      <c r="J39" s="52"/>
    </row>
    <row r="40" spans="2:10" ht="24" customHeight="1">
      <c r="B40" s="48">
        <v>32</v>
      </c>
      <c r="C40" s="58" t="s">
        <v>43</v>
      </c>
      <c r="D40" s="59">
        <v>1</v>
      </c>
      <c r="E40" s="60">
        <v>40024</v>
      </c>
      <c r="F40" s="61">
        <v>40592</v>
      </c>
      <c r="G40" s="61">
        <f>+F40+(H40*30)</f>
        <v>40922</v>
      </c>
      <c r="H40" s="52">
        <v>11</v>
      </c>
      <c r="I40" s="51" t="s">
        <v>66</v>
      </c>
      <c r="J40" s="52"/>
    </row>
    <row r="41" spans="4:7" ht="12.75">
      <c r="D41"/>
      <c r="E41" s="38"/>
      <c r="F41"/>
      <c r="G41"/>
    </row>
    <row r="42" spans="4:7" ht="12.75">
      <c r="D42"/>
      <c r="E42" s="38"/>
      <c r="F42"/>
      <c r="G42"/>
    </row>
    <row r="43" spans="4:7" ht="12.75">
      <c r="D43"/>
      <c r="E43" s="38"/>
      <c r="F43"/>
      <c r="G43"/>
    </row>
    <row r="44" spans="4:7" ht="12.75">
      <c r="D44"/>
      <c r="E44" s="38"/>
      <c r="F44"/>
      <c r="G44"/>
    </row>
    <row r="45" spans="4:7" ht="12.75">
      <c r="D45"/>
      <c r="E45" s="38"/>
      <c r="F45"/>
      <c r="G45"/>
    </row>
    <row r="46" spans="4:7" ht="12.75">
      <c r="D46"/>
      <c r="E46" s="38"/>
      <c r="F46"/>
      <c r="G46"/>
    </row>
    <row r="47" spans="4:7" ht="12.75">
      <c r="D47"/>
      <c r="E47" s="38"/>
      <c r="F47"/>
      <c r="G47"/>
    </row>
    <row r="48" spans="4:7" ht="12.75">
      <c r="D48"/>
      <c r="E48" s="38"/>
      <c r="F48"/>
      <c r="G48"/>
    </row>
    <row r="49" spans="4:7" ht="8.25" customHeight="1">
      <c r="D49"/>
      <c r="E49" s="38"/>
      <c r="F49"/>
      <c r="G49"/>
    </row>
    <row r="50" spans="4:7" ht="8.25" customHeight="1">
      <c r="D50"/>
      <c r="E50" s="38"/>
      <c r="F50"/>
      <c r="G50"/>
    </row>
    <row r="51" spans="4:7" ht="8.25" customHeight="1">
      <c r="D51"/>
      <c r="E51" s="38"/>
      <c r="F51"/>
      <c r="G51"/>
    </row>
    <row r="52" spans="4:7" ht="8.25" customHeight="1">
      <c r="D52"/>
      <c r="E52" s="38"/>
      <c r="F52"/>
      <c r="G52"/>
    </row>
    <row r="53" spans="4:7" ht="8.25" customHeight="1">
      <c r="D53"/>
      <c r="E53" s="38"/>
      <c r="F53"/>
      <c r="G53"/>
    </row>
    <row r="54" spans="4:7" ht="8.25" customHeight="1">
      <c r="D54"/>
      <c r="E54" s="38"/>
      <c r="F54"/>
      <c r="G54"/>
    </row>
    <row r="55" spans="4:7" ht="8.25" customHeight="1">
      <c r="D55"/>
      <c r="E55" s="38"/>
      <c r="F55"/>
      <c r="G55"/>
    </row>
    <row r="56" spans="4:7" ht="8.25" customHeight="1">
      <c r="D56"/>
      <c r="E56" s="38"/>
      <c r="F56"/>
      <c r="G56"/>
    </row>
    <row r="57" spans="4:7" ht="8.25" customHeight="1">
      <c r="D57"/>
      <c r="E57" s="38"/>
      <c r="F57"/>
      <c r="G57"/>
    </row>
    <row r="58" spans="4:7" ht="12.75">
      <c r="D58"/>
      <c r="E58" s="38"/>
      <c r="F58"/>
      <c r="G58"/>
    </row>
    <row r="59" spans="4:7" ht="12.75">
      <c r="D59"/>
      <c r="E59" s="38"/>
      <c r="F59"/>
      <c r="G59"/>
    </row>
    <row r="60" spans="4:7" ht="12.75">
      <c r="D60"/>
      <c r="E60" s="38"/>
      <c r="F60"/>
      <c r="G60"/>
    </row>
    <row r="61" spans="4:7" ht="12.75">
      <c r="D61"/>
      <c r="E61" s="38"/>
      <c r="F61"/>
      <c r="G61"/>
    </row>
    <row r="62" spans="4:7" ht="12.75">
      <c r="D62"/>
      <c r="E62" s="38"/>
      <c r="F62"/>
      <c r="G62"/>
    </row>
    <row r="63" spans="4:7" ht="12.75">
      <c r="D63"/>
      <c r="E63" s="38"/>
      <c r="F63"/>
      <c r="G63"/>
    </row>
    <row r="64" spans="4:7" ht="12.75">
      <c r="D64"/>
      <c r="E64" s="38"/>
      <c r="F64"/>
      <c r="G64"/>
    </row>
    <row r="65" spans="4:7" ht="12.75">
      <c r="D65"/>
      <c r="E65" s="38"/>
      <c r="F65"/>
      <c r="G65"/>
    </row>
    <row r="66" spans="4:7" ht="12.75">
      <c r="D66"/>
      <c r="E66" s="38"/>
      <c r="F66"/>
      <c r="G66"/>
    </row>
    <row r="67" spans="4:7" ht="12.75">
      <c r="D67"/>
      <c r="E67" s="38"/>
      <c r="F67"/>
      <c r="G67"/>
    </row>
    <row r="68" spans="4:7" ht="12.75">
      <c r="D68"/>
      <c r="E68" s="38"/>
      <c r="F68"/>
      <c r="G68"/>
    </row>
    <row r="69" spans="4:7" ht="12.75">
      <c r="D69"/>
      <c r="E69" s="38"/>
      <c r="F69"/>
      <c r="G69"/>
    </row>
    <row r="70" spans="4:7" ht="12.75">
      <c r="D70"/>
      <c r="E70" s="38"/>
      <c r="F70"/>
      <c r="G70"/>
    </row>
    <row r="71" spans="4:7" ht="12.75">
      <c r="D71"/>
      <c r="E71" s="38"/>
      <c r="F71"/>
      <c r="G71"/>
    </row>
    <row r="72" spans="4:7" ht="12.75">
      <c r="D72"/>
      <c r="E72" s="38"/>
      <c r="F72"/>
      <c r="G72"/>
    </row>
    <row r="73" spans="4:7" ht="12.75">
      <c r="D73"/>
      <c r="E73" s="38"/>
      <c r="F73"/>
      <c r="G73"/>
    </row>
    <row r="74" spans="4:7" ht="12.75">
      <c r="D74"/>
      <c r="E74" s="38"/>
      <c r="F74"/>
      <c r="G74"/>
    </row>
    <row r="75" spans="4:7" ht="12.75">
      <c r="D75"/>
      <c r="E75" s="38"/>
      <c r="F75"/>
      <c r="G75"/>
    </row>
    <row r="76" spans="4:7" ht="12.75">
      <c r="D76"/>
      <c r="E76" s="38"/>
      <c r="F76"/>
      <c r="G76"/>
    </row>
    <row r="77" spans="4:7" ht="12.75">
      <c r="D77"/>
      <c r="E77" s="38"/>
      <c r="F77"/>
      <c r="G77"/>
    </row>
    <row r="78" spans="4:7" ht="12.75">
      <c r="D78"/>
      <c r="E78" s="38"/>
      <c r="F78"/>
      <c r="G78"/>
    </row>
    <row r="79" spans="4:7" ht="12.75">
      <c r="D79"/>
      <c r="E79" s="38"/>
      <c r="F79"/>
      <c r="G79"/>
    </row>
    <row r="80" spans="4:7" ht="12.75">
      <c r="D80"/>
      <c r="E80" s="38"/>
      <c r="F80"/>
      <c r="G80"/>
    </row>
    <row r="81" spans="4:7" ht="12.75">
      <c r="D81"/>
      <c r="E81" s="38"/>
      <c r="F81"/>
      <c r="G81"/>
    </row>
    <row r="82" spans="4:7" ht="12.75">
      <c r="D82"/>
      <c r="E82" s="38"/>
      <c r="F82"/>
      <c r="G82"/>
    </row>
    <row r="83" spans="4:7" ht="12.75">
      <c r="D83"/>
      <c r="E83" s="38"/>
      <c r="F83"/>
      <c r="G83"/>
    </row>
    <row r="84" spans="4:7" ht="12.75">
      <c r="D84"/>
      <c r="E84" s="38"/>
      <c r="F84"/>
      <c r="G84"/>
    </row>
    <row r="85" spans="4:7" ht="12.75">
      <c r="D85"/>
      <c r="E85" s="38"/>
      <c r="F85"/>
      <c r="G85"/>
    </row>
    <row r="86" spans="4:7" ht="15.75" customHeight="1">
      <c r="D86"/>
      <c r="E86" s="38"/>
      <c r="F86"/>
      <c r="G86"/>
    </row>
    <row r="87" spans="2:3" ht="12.75">
      <c r="B87" s="48" t="s">
        <v>12</v>
      </c>
      <c r="C87" s="23"/>
    </row>
    <row r="88" ht="12" customHeight="1"/>
    <row r="89" spans="2:9" ht="12.75">
      <c r="B89" s="47" t="s">
        <v>90</v>
      </c>
      <c r="C89" s="28" t="s">
        <v>2</v>
      </c>
      <c r="D89" s="29">
        <v>2</v>
      </c>
      <c r="E89" s="36"/>
      <c r="F89" s="30">
        <v>39590</v>
      </c>
      <c r="G89" s="31">
        <f aca="true" t="shared" si="0" ref="G89:G94">+F89+(H89*30)</f>
        <v>39740</v>
      </c>
      <c r="H89" s="32">
        <v>5</v>
      </c>
      <c r="I89" s="32" t="s">
        <v>3</v>
      </c>
    </row>
    <row r="90" spans="2:9" ht="12.75">
      <c r="B90" s="47">
        <v>10</v>
      </c>
      <c r="C90" s="28" t="s">
        <v>23</v>
      </c>
      <c r="D90" s="29">
        <v>2</v>
      </c>
      <c r="E90" s="36"/>
      <c r="F90" s="30">
        <v>39710</v>
      </c>
      <c r="G90" s="31">
        <f t="shared" si="0"/>
        <v>39860</v>
      </c>
      <c r="H90" s="32">
        <v>5</v>
      </c>
      <c r="I90" s="32" t="s">
        <v>49</v>
      </c>
    </row>
    <row r="91" spans="2:9" ht="12.75">
      <c r="B91" s="47" t="s">
        <v>90</v>
      </c>
      <c r="C91" s="28" t="s">
        <v>4</v>
      </c>
      <c r="D91" s="29">
        <v>2</v>
      </c>
      <c r="E91" s="36"/>
      <c r="F91" s="30">
        <v>39756</v>
      </c>
      <c r="G91" s="31">
        <f t="shared" si="0"/>
        <v>39966</v>
      </c>
      <c r="H91" s="32">
        <v>7</v>
      </c>
      <c r="I91" s="32" t="s">
        <v>5</v>
      </c>
    </row>
    <row r="92" spans="2:9" ht="12.75">
      <c r="B92" s="47">
        <v>13</v>
      </c>
      <c r="C92" s="28" t="s">
        <v>84</v>
      </c>
      <c r="D92" s="29">
        <v>2</v>
      </c>
      <c r="E92" s="36"/>
      <c r="F92" s="30">
        <v>39790</v>
      </c>
      <c r="G92" s="31">
        <f t="shared" si="0"/>
        <v>39970</v>
      </c>
      <c r="H92" s="32">
        <v>6</v>
      </c>
      <c r="I92" s="33" t="s">
        <v>85</v>
      </c>
    </row>
    <row r="93" spans="2:9" ht="12.75">
      <c r="B93" s="47">
        <v>19</v>
      </c>
      <c r="C93" s="24" t="s">
        <v>30</v>
      </c>
      <c r="D93" s="8">
        <v>2</v>
      </c>
      <c r="E93" s="37"/>
      <c r="F93" s="22">
        <v>40018</v>
      </c>
      <c r="G93" s="26">
        <f t="shared" si="0"/>
        <v>40228</v>
      </c>
      <c r="H93" s="7">
        <v>7</v>
      </c>
      <c r="I93" s="7" t="s">
        <v>55</v>
      </c>
    </row>
    <row r="94" spans="2:9" ht="12.75">
      <c r="B94" s="47">
        <v>22</v>
      </c>
      <c r="C94" s="24" t="s">
        <v>33</v>
      </c>
      <c r="D94" s="8">
        <v>2</v>
      </c>
      <c r="E94" s="37"/>
      <c r="F94" s="22">
        <v>40191</v>
      </c>
      <c r="G94" s="26">
        <f t="shared" si="0"/>
        <v>40401</v>
      </c>
      <c r="H94" s="7">
        <v>7</v>
      </c>
      <c r="I94" s="7" t="s">
        <v>58</v>
      </c>
    </row>
    <row r="95" ht="12.75">
      <c r="C95" s="23"/>
    </row>
    <row r="96" spans="3:7" ht="12.75">
      <c r="C96" s="23"/>
      <c r="F96" s="1" t="s">
        <v>10</v>
      </c>
      <c r="G96" s="25" t="s">
        <v>11</v>
      </c>
    </row>
    <row r="97" spans="3:7" ht="12.75">
      <c r="C97" s="23"/>
      <c r="E97" s="35" t="s">
        <v>69</v>
      </c>
      <c r="F97" s="1">
        <v>8</v>
      </c>
      <c r="G97" s="25">
        <v>7</v>
      </c>
    </row>
    <row r="98" spans="3:7" ht="12.75">
      <c r="C98" s="23"/>
      <c r="E98" s="35" t="s">
        <v>70</v>
      </c>
      <c r="F98" s="1">
        <v>7</v>
      </c>
      <c r="G98" s="25">
        <v>7</v>
      </c>
    </row>
    <row r="99" spans="3:7" ht="12.75">
      <c r="C99" s="23"/>
      <c r="E99" s="35" t="s">
        <v>71</v>
      </c>
      <c r="F99" s="1">
        <v>9</v>
      </c>
      <c r="G99" s="25">
        <v>7</v>
      </c>
    </row>
    <row r="100" spans="3:7" ht="12.75">
      <c r="C100" s="23"/>
      <c r="E100" s="35" t="s">
        <v>72</v>
      </c>
      <c r="F100" s="1">
        <v>5</v>
      </c>
      <c r="G100" s="25">
        <v>7</v>
      </c>
    </row>
    <row r="101" spans="3:7" ht="12.75">
      <c r="C101" s="23"/>
      <c r="E101" s="35" t="s">
        <v>73</v>
      </c>
      <c r="F101" s="1">
        <v>4</v>
      </c>
      <c r="G101" s="25">
        <v>4</v>
      </c>
    </row>
    <row r="102" spans="6:7" ht="12.75">
      <c r="F102" s="1">
        <f>SUM(F97:F101)</f>
        <v>33</v>
      </c>
      <c r="G102" s="1">
        <f>SUM(G97:G101)</f>
        <v>32</v>
      </c>
    </row>
    <row r="115" ht="12.75">
      <c r="Q115" s="14">
        <v>39356</v>
      </c>
    </row>
    <row r="124" spans="3:4" ht="12.75">
      <c r="C124" t="s">
        <v>13</v>
      </c>
      <c r="D124" s="1" t="s">
        <v>15</v>
      </c>
    </row>
    <row r="125" spans="3:6" ht="12.75">
      <c r="C125" s="5" t="s">
        <v>18</v>
      </c>
      <c r="D125" s="2">
        <v>39506</v>
      </c>
      <c r="E125" s="39"/>
      <c r="F125" s="2"/>
    </row>
    <row r="126" spans="3:7" ht="12.75">
      <c r="C126" s="5" t="s">
        <v>21</v>
      </c>
      <c r="D126" s="2">
        <v>39584</v>
      </c>
      <c r="E126" s="39"/>
      <c r="F126" s="2"/>
      <c r="G126" s="27"/>
    </row>
    <row r="127" spans="3:7" ht="12.75">
      <c r="C127" s="5" t="s">
        <v>20</v>
      </c>
      <c r="D127" s="2">
        <v>39681</v>
      </c>
      <c r="E127" s="39"/>
      <c r="F127" s="2"/>
      <c r="G127" s="27"/>
    </row>
    <row r="128" spans="3:7" ht="12.75">
      <c r="C128" s="5" t="s">
        <v>19</v>
      </c>
      <c r="D128" s="2">
        <v>39682</v>
      </c>
      <c r="E128" s="39"/>
      <c r="F128" s="2"/>
      <c r="G128" s="27"/>
    </row>
    <row r="129" spans="3:7" ht="12.75">
      <c r="C129" s="5" t="s">
        <v>22</v>
      </c>
      <c r="D129" s="2">
        <v>39715</v>
      </c>
      <c r="E129" s="40">
        <v>5</v>
      </c>
      <c r="F129" s="15"/>
      <c r="G129" s="27"/>
    </row>
    <row r="130" spans="3:7" ht="12.75">
      <c r="C130" s="6" t="s">
        <v>23</v>
      </c>
      <c r="D130" s="3">
        <v>39860</v>
      </c>
      <c r="E130" s="41"/>
      <c r="F130" s="16"/>
      <c r="G130" s="27"/>
    </row>
    <row r="131" spans="3:7" ht="12.75">
      <c r="C131" s="6" t="s">
        <v>24</v>
      </c>
      <c r="D131" s="3">
        <v>39871</v>
      </c>
      <c r="E131" s="41"/>
      <c r="F131" s="16"/>
      <c r="G131" s="27"/>
    </row>
    <row r="132" spans="3:7" ht="12.75">
      <c r="C132" s="6" t="s">
        <v>27</v>
      </c>
      <c r="D132" s="3">
        <v>40030</v>
      </c>
      <c r="E132" s="41"/>
      <c r="F132" s="16"/>
      <c r="G132" s="27"/>
    </row>
    <row r="133" spans="3:7" ht="12.75">
      <c r="C133" s="6" t="s">
        <v>26</v>
      </c>
      <c r="D133" s="3">
        <v>40033</v>
      </c>
      <c r="E133" s="41"/>
      <c r="F133" s="16"/>
      <c r="G133" s="27"/>
    </row>
    <row r="134" spans="3:7" ht="12.75">
      <c r="C134" s="6" t="s">
        <v>25</v>
      </c>
      <c r="D134" s="3">
        <v>40076</v>
      </c>
      <c r="E134" s="41">
        <v>5</v>
      </c>
      <c r="F134" s="16"/>
      <c r="G134" s="27"/>
    </row>
    <row r="135" spans="3:7" ht="12.75">
      <c r="C135" s="7" t="s">
        <v>28</v>
      </c>
      <c r="D135" s="9">
        <v>40163</v>
      </c>
      <c r="E135" s="42"/>
      <c r="F135" s="17"/>
      <c r="G135" s="27"/>
    </row>
    <row r="136" spans="3:7" ht="12.75">
      <c r="C136" s="7" t="s">
        <v>67</v>
      </c>
      <c r="D136" s="9">
        <v>40175</v>
      </c>
      <c r="E136" s="42"/>
      <c r="F136" s="17"/>
      <c r="G136" s="27"/>
    </row>
    <row r="137" spans="3:7" ht="12.75">
      <c r="C137" s="7" t="s">
        <v>29</v>
      </c>
      <c r="D137" s="9">
        <v>40199</v>
      </c>
      <c r="E137" s="42"/>
      <c r="F137" s="17"/>
      <c r="G137" s="27"/>
    </row>
    <row r="138" spans="3:7" ht="12.75">
      <c r="C138" s="7" t="s">
        <v>30</v>
      </c>
      <c r="D138" s="9">
        <v>40228</v>
      </c>
      <c r="E138" s="42"/>
      <c r="F138" s="17"/>
      <c r="G138" s="27"/>
    </row>
    <row r="139" spans="3:7" ht="12.75">
      <c r="C139" s="7" t="s">
        <v>31</v>
      </c>
      <c r="D139" s="9">
        <v>40317</v>
      </c>
      <c r="E139" s="42"/>
      <c r="F139" s="17"/>
      <c r="G139" s="27"/>
    </row>
    <row r="140" spans="3:7" ht="12.75">
      <c r="C140" s="7" t="s">
        <v>32</v>
      </c>
      <c r="D140" s="9">
        <v>40396</v>
      </c>
      <c r="E140" s="42"/>
      <c r="F140" s="17"/>
      <c r="G140" s="27"/>
    </row>
    <row r="141" spans="3:7" ht="12.75">
      <c r="C141" s="7" t="s">
        <v>33</v>
      </c>
      <c r="D141" s="9">
        <v>40401</v>
      </c>
      <c r="E141" s="42"/>
      <c r="F141" s="17"/>
      <c r="G141" s="27"/>
    </row>
    <row r="142" spans="3:7" ht="12.75">
      <c r="C142" s="7" t="s">
        <v>34</v>
      </c>
      <c r="D142" s="9">
        <v>40406</v>
      </c>
      <c r="E142" s="42">
        <v>8</v>
      </c>
      <c r="F142" s="17"/>
      <c r="G142" s="27"/>
    </row>
    <row r="143" spans="3:7" ht="12.75">
      <c r="C143" s="10" t="s">
        <v>36</v>
      </c>
      <c r="D143" s="11">
        <v>40600</v>
      </c>
      <c r="E143" s="43"/>
      <c r="F143" s="18"/>
      <c r="G143" s="27"/>
    </row>
    <row r="144" spans="3:7" ht="12.75">
      <c r="C144" s="10" t="s">
        <v>35</v>
      </c>
      <c r="D144" s="11">
        <v>40618</v>
      </c>
      <c r="E144" s="43"/>
      <c r="F144" s="18"/>
      <c r="G144" s="27"/>
    </row>
    <row r="145" spans="3:7" ht="12.75">
      <c r="C145" s="10" t="s">
        <v>37</v>
      </c>
      <c r="D145" s="11">
        <v>40642</v>
      </c>
      <c r="E145" s="43"/>
      <c r="F145" s="18"/>
      <c r="G145" s="27"/>
    </row>
    <row r="146" spans="3:7" ht="12.75">
      <c r="C146" s="10" t="s">
        <v>38</v>
      </c>
      <c r="D146" s="11">
        <v>40764</v>
      </c>
      <c r="E146" s="43"/>
      <c r="F146" s="18"/>
      <c r="G146" s="27"/>
    </row>
    <row r="147" spans="3:7" ht="12.75">
      <c r="C147" s="10" t="s">
        <v>39</v>
      </c>
      <c r="D147" s="11">
        <v>40778</v>
      </c>
      <c r="E147" s="43">
        <v>5</v>
      </c>
      <c r="F147" s="18"/>
      <c r="G147" s="27"/>
    </row>
    <row r="148" spans="3:7" ht="12.75">
      <c r="C148" s="12" t="s">
        <v>40</v>
      </c>
      <c r="D148" s="13">
        <v>40824</v>
      </c>
      <c r="E148" s="44"/>
      <c r="F148" s="19"/>
      <c r="G148" s="27"/>
    </row>
    <row r="149" spans="3:7" ht="12.75">
      <c r="C149" s="12" t="s">
        <v>41</v>
      </c>
      <c r="D149" s="13">
        <v>40845</v>
      </c>
      <c r="E149" s="44"/>
      <c r="F149" s="19"/>
      <c r="G149" s="27"/>
    </row>
    <row r="150" spans="3:7" ht="12.75">
      <c r="C150" s="12" t="s">
        <v>42</v>
      </c>
      <c r="D150" s="13">
        <v>40894</v>
      </c>
      <c r="E150" s="44"/>
      <c r="F150" s="19"/>
      <c r="G150" s="27"/>
    </row>
    <row r="151" spans="3:7" ht="12.75">
      <c r="C151" s="12" t="s">
        <v>43</v>
      </c>
      <c r="D151" s="13">
        <v>40922</v>
      </c>
      <c r="E151" s="44">
        <v>4</v>
      </c>
      <c r="F151" s="19"/>
      <c r="G151" s="27"/>
    </row>
    <row r="152" spans="5:7" ht="12.75">
      <c r="E152" s="45"/>
      <c r="F152" s="20"/>
      <c r="G152" s="27"/>
    </row>
    <row r="153" spans="3:6" ht="12.75">
      <c r="C153">
        <f>COUNTA(C125:C151)</f>
        <v>27</v>
      </c>
      <c r="E153" s="45"/>
      <c r="F153" s="20"/>
    </row>
  </sheetData>
  <printOptions/>
  <pageMargins left="0.61" right="0.58" top="0.69" bottom="0.49" header="0.2" footer="0.26"/>
  <pageSetup fitToHeight="1" fitToWidth="1" horizontalDpi="600" verticalDpi="600" orientation="portrait" scale="76" r:id="rId2"/>
  <headerFooter alignWithMargins="0">
    <oddFooter>&amp;R
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RLS</dc:creator>
  <cp:keywords/>
  <dc:description/>
  <cp:lastModifiedBy>rstrykowsky</cp:lastModifiedBy>
  <cp:lastPrinted>2007-06-29T18:32:57Z</cp:lastPrinted>
  <dcterms:created xsi:type="dcterms:W3CDTF">2002-06-05T17:43:08Z</dcterms:created>
  <dcterms:modified xsi:type="dcterms:W3CDTF">2007-06-29T18:48:24Z</dcterms:modified>
  <cp:category/>
  <cp:version/>
  <cp:contentType/>
  <cp:contentStatus/>
</cp:coreProperties>
</file>